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t1.cec.eu.int\Homes\09\jordaiv\Desktop\Contaminants monitoring plan\Template\"/>
    </mc:Choice>
  </mc:AlternateContent>
  <bookViews>
    <workbookView xWindow="0" yWindow="0" windowWidth="18780" windowHeight="6255" tabRatio="775"/>
  </bookViews>
  <sheets>
    <sheet name="Title" sheetId="23" r:id="rId1"/>
    <sheet name="Information and instructions" sheetId="8" r:id="rId2"/>
    <sheet name="Multiple analyses" sheetId="22" r:id="rId3"/>
    <sheet name="1NP FAO production+summary plan" sheetId="11" r:id="rId4"/>
    <sheet name="1A2022_932 NP FAO detailed plan" sheetId="16" r:id="rId5"/>
    <sheet name="1AFoodEx2 NP FAO detailed plan" sheetId="17" r:id="rId6"/>
    <sheet name="1A2019_723 NP FAO detailed plan" sheetId="18" r:id="rId7"/>
    <sheet name="1BNP FNAO number of samples" sheetId="15" r:id="rId8"/>
    <sheet name="2TC FAO consign+summary plan" sheetId="12" r:id="rId9"/>
    <sheet name="2A2022_932 TC FAO detailed plan" sheetId="19" r:id="rId10"/>
    <sheet name="2AFoodEx2 TC FAO detailed plan" sheetId="20" r:id="rId11"/>
    <sheet name="2A2019_723 TC FAO detailed plan" sheetId="21"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1" l="1"/>
  <c r="O10" i="11"/>
  <c r="O11" i="11"/>
  <c r="J9" i="11"/>
  <c r="J10" i="11"/>
  <c r="J11" i="11"/>
  <c r="F9" i="11"/>
  <c r="F10" i="11"/>
  <c r="F11" i="11"/>
  <c r="C30" i="15" l="1"/>
  <c r="F26" i="15"/>
  <c r="F17" i="11" l="1"/>
  <c r="F5" i="12" l="1"/>
  <c r="F6" i="12"/>
  <c r="F7" i="12"/>
  <c r="F8" i="12"/>
  <c r="F9" i="12"/>
  <c r="F10" i="12"/>
  <c r="F11" i="12"/>
  <c r="F12" i="12"/>
  <c r="F13" i="12"/>
  <c r="F14" i="12"/>
  <c r="F15" i="12"/>
  <c r="F4" i="12"/>
  <c r="G24" i="11" l="1"/>
  <c r="H24" i="11"/>
  <c r="I24" i="11"/>
  <c r="K24" i="11"/>
  <c r="M24" i="11"/>
  <c r="N24" i="11"/>
  <c r="G19" i="12"/>
  <c r="H19" i="12"/>
  <c r="I19" i="12"/>
  <c r="K19" i="12"/>
  <c r="N19" i="12"/>
  <c r="M19" i="12"/>
  <c r="O19" i="12"/>
  <c r="O5" i="12"/>
  <c r="J5" i="12"/>
  <c r="O22" i="11"/>
  <c r="O18" i="11"/>
  <c r="O14" i="11"/>
  <c r="O5" i="11"/>
  <c r="L14" i="11"/>
  <c r="J18" i="11"/>
  <c r="J5" i="11"/>
  <c r="J13" i="11"/>
  <c r="J14" i="11"/>
  <c r="J6" i="11"/>
  <c r="O17" i="12" l="1"/>
  <c r="O15" i="12" l="1"/>
  <c r="O11" i="12"/>
  <c r="J11" i="12"/>
  <c r="O16" i="12" l="1"/>
  <c r="O14" i="12"/>
  <c r="O13" i="12"/>
  <c r="J13" i="12"/>
  <c r="O12" i="12"/>
  <c r="J12" i="12"/>
  <c r="O10" i="12"/>
  <c r="L10" i="12"/>
  <c r="O9" i="12"/>
  <c r="J9" i="12"/>
  <c r="O8" i="12"/>
  <c r="J8" i="12"/>
  <c r="O7" i="12"/>
  <c r="J7" i="12"/>
  <c r="O6" i="12"/>
  <c r="J6" i="12"/>
  <c r="O4" i="12"/>
  <c r="J4" i="12" l="1"/>
  <c r="J10" i="12"/>
  <c r="O20" i="11"/>
  <c r="O21" i="11"/>
  <c r="O19" i="11"/>
  <c r="O17" i="11"/>
  <c r="O16" i="11"/>
  <c r="O15" i="11"/>
  <c r="O13" i="11"/>
  <c r="O7" i="11"/>
  <c r="O24" i="11" s="1"/>
  <c r="O8" i="11"/>
  <c r="O12" i="11"/>
  <c r="O6" i="11"/>
  <c r="O4" i="11"/>
  <c r="J16" i="11"/>
  <c r="J15" i="11"/>
  <c r="J12" i="11"/>
  <c r="J8" i="11"/>
  <c r="J7" i="11"/>
  <c r="J17" i="11"/>
  <c r="L13" i="11"/>
  <c r="J4" i="11"/>
  <c r="F16" i="11"/>
  <c r="F15" i="11"/>
  <c r="F13" i="11"/>
  <c r="F8" i="11"/>
  <c r="F6" i="11"/>
  <c r="F5" i="11"/>
  <c r="F4" i="11"/>
</calcChain>
</file>

<file path=xl/sharedStrings.xml><?xml version="1.0" encoding="utf-8"?>
<sst xmlns="http://schemas.openxmlformats.org/spreadsheetml/2006/main" count="615" uniqueCount="269">
  <si>
    <t>Unprocessed bovine meat (including edible offal)</t>
  </si>
  <si>
    <t>The number of samples is to be determined by each Member State according to the level of production and the problems identified</t>
  </si>
  <si>
    <t>Minimum 1 sample per 110 000 tonnes of annual production of milk</t>
  </si>
  <si>
    <t>Minimum 1 sample per 3 700 tonnes of annual production of eggs</t>
  </si>
  <si>
    <t>Minimum 1 sample per 1 300 tonnes of annual production</t>
  </si>
  <si>
    <t>Minimum 1 sample per 700 tonnes of annual production of aquaculture for the first 60 000 tonnes of production and then 1 sample for each additional 2000 tonnes</t>
  </si>
  <si>
    <t>For wild caught fishery products, the number of samples is to be determined by each Member State according to the level of production and the problems identified</t>
  </si>
  <si>
    <t>Crustaceans and bivalve molluscs</t>
  </si>
  <si>
    <t>Animal and marine fats and oils</t>
  </si>
  <si>
    <t>Unprocessed ovine and caprine meat (including edible offal)</t>
  </si>
  <si>
    <t>Unprocessed porcine meat (including edible offal)</t>
  </si>
  <si>
    <t>Unprocessed equine meat (including edible offal)</t>
  </si>
  <si>
    <t>Unprocessed animal and marine fats and oils</t>
  </si>
  <si>
    <t>Commodity group</t>
  </si>
  <si>
    <t xml:space="preserve">Year </t>
  </si>
  <si>
    <t>Production</t>
  </si>
  <si>
    <t>Minimum number of samples</t>
  </si>
  <si>
    <t>Unprocessed poultry meat (including edible offal) (tonnes)</t>
  </si>
  <si>
    <t>Unprocessed meat from other farmed terrestrial animals</t>
  </si>
  <si>
    <t>Raw bovine milk (tonnes)</t>
  </si>
  <si>
    <t>Raw ovine and caprine milk (tonnes)</t>
  </si>
  <si>
    <t>Fresh hen eggs and other eggs (tonnes)</t>
  </si>
  <si>
    <t>Honey (tonnes)</t>
  </si>
  <si>
    <t>Unprocessed fishery products excluding crustaceans (tonnes)</t>
  </si>
  <si>
    <t>Number of consignments</t>
  </si>
  <si>
    <t>Other processed products (e.g. gelatine, collagen)</t>
  </si>
  <si>
    <t>Processed products of animal origin</t>
  </si>
  <si>
    <t>Mycotoxins</t>
  </si>
  <si>
    <t>Metals</t>
  </si>
  <si>
    <t>The number of samples is to be determined by each Member State according to the number of imported consignments and the problems identified</t>
  </si>
  <si>
    <t>Total number of samples for food of animal origin</t>
  </si>
  <si>
    <t>Unprocessed fishery products excluding crustaceans</t>
  </si>
  <si>
    <t>Total number of samples</t>
  </si>
  <si>
    <t>DE, ES, FR, IT, PL</t>
  </si>
  <si>
    <t>NL, RO</t>
  </si>
  <si>
    <t>BE, CZ, EL, HU, AT, PT, SE</t>
  </si>
  <si>
    <t>BG, DK, IE, SK, FI</t>
  </si>
  <si>
    <t>Total</t>
  </si>
  <si>
    <t>Aflatoxins</t>
  </si>
  <si>
    <t>Ochratoxin A</t>
  </si>
  <si>
    <t>Patulin</t>
  </si>
  <si>
    <t>Deoxynivalenol</t>
  </si>
  <si>
    <t>Zearalenone</t>
  </si>
  <si>
    <t>Metals and other elements</t>
  </si>
  <si>
    <t>Lead</t>
  </si>
  <si>
    <t>Cadmium</t>
  </si>
  <si>
    <t>Mercury</t>
  </si>
  <si>
    <t>Tin (inorganic)</t>
  </si>
  <si>
    <t>Dioxins and PCBs</t>
  </si>
  <si>
    <t>Processing contaminants</t>
  </si>
  <si>
    <t>Polycyclic aromatic hydrocarbons</t>
  </si>
  <si>
    <t xml:space="preserve">3-monochloropropane-1,2-diol (3-MCPD) </t>
  </si>
  <si>
    <t xml:space="preserve">Sum of 3-monochloropropanediol (3-MCPD) and 3-MCPD fatty acid esters, expressed as 3-MCPD </t>
  </si>
  <si>
    <t xml:space="preserve">Glycidyl fatty acid esters, expressed as glycidol </t>
  </si>
  <si>
    <t>Melamine</t>
  </si>
  <si>
    <t>Not applicable</t>
  </si>
  <si>
    <t>Crustaceans and bivalve molluscs (includes muscle meat and muscle meat products)</t>
  </si>
  <si>
    <t>Bovine (includes meat, minced meat, mechanically separated meat, meat preparations and meat products)</t>
  </si>
  <si>
    <t>Ovine/caprine (includes meat, minced meat, mechanically separated meat, meat preparations and meat products)</t>
  </si>
  <si>
    <t>Porcine (includes meat, minced meat, mechanically separated meat, meat preparations and meat products)</t>
  </si>
  <si>
    <t>Equine (includes meat, minced meat, mechanically separated meat, meat preparations and meat products)</t>
  </si>
  <si>
    <t>Poultry (includes meat, minced meat, meat preparations and meat products)</t>
  </si>
  <si>
    <t>Meat from other farmed terrestrial animals (includes meat, minced meat, meat preparations and meat products)</t>
  </si>
  <si>
    <t>Eggs (includes eggs and egg products from all bird species)</t>
  </si>
  <si>
    <t>Honey (includes honey and other apiculture products)</t>
  </si>
  <si>
    <t>Milk (includes raw milk, dairy products, colostrum and colostrum-based products of all species)</t>
  </si>
  <si>
    <t>For information - minimum number of samples according to the guidance</t>
  </si>
  <si>
    <t>Number of samples (planned by the MS)</t>
  </si>
  <si>
    <t>Member State</t>
  </si>
  <si>
    <t>Date of completion</t>
  </si>
  <si>
    <t>Control plans for contaminants for year</t>
  </si>
  <si>
    <t>Name and address of the competent authority/authorities responsible for submission of control plans on contaminants and contact point details for correspondence (e-mail addresses, phone details etc.)</t>
  </si>
  <si>
    <t>Halogenated persistent organic pollutants</t>
  </si>
  <si>
    <t>Minimum 0.02 % of the total number of slaughtered animals</t>
  </si>
  <si>
    <t>Minimum 0.004 % of the total number of slaughtered animals</t>
  </si>
  <si>
    <t>Minimum 0.003 % of the total number of slaughtered animals</t>
  </si>
  <si>
    <t>Minimum 1 % of the imported consignments</t>
  </si>
  <si>
    <t>EU legislation other than Commission Regulation (EC) No 1881/2006</t>
  </si>
  <si>
    <t>Commission Recommendations</t>
  </si>
  <si>
    <t>National risk</t>
  </si>
  <si>
    <t>FAO</t>
  </si>
  <si>
    <t>FNAO</t>
  </si>
  <si>
    <t>NP</t>
  </si>
  <si>
    <t>TC</t>
  </si>
  <si>
    <t>food of animal origin</t>
  </si>
  <si>
    <t>food of non-animal origin</t>
  </si>
  <si>
    <t>national plan</t>
  </si>
  <si>
    <t>third country</t>
  </si>
  <si>
    <t>Abbreviations used:</t>
  </si>
  <si>
    <t xml:space="preserve">Species/food of animal origin other than mentioned </t>
  </si>
  <si>
    <t>Alcoholic beverages</t>
  </si>
  <si>
    <t>Composite dishes</t>
  </si>
  <si>
    <t>Confectionery including chocolate</t>
  </si>
  <si>
    <t>Eggs and egg products</t>
  </si>
  <si>
    <t>Fish meat and products thereof</t>
  </si>
  <si>
    <t>Food for particular diets</t>
  </si>
  <si>
    <t>Food products for young population</t>
  </si>
  <si>
    <t>Fruit and primary derivatives thereof</t>
  </si>
  <si>
    <t>Fruit/vegetables/plant drinks, spreads and related products</t>
  </si>
  <si>
    <t>Garden vegetables and primary derivatives thereof</t>
  </si>
  <si>
    <t>Grains and grain-based products</t>
  </si>
  <si>
    <t>Herbs, spices and similar</t>
  </si>
  <si>
    <t>Hot drinks and similar (coffee, cocoa, tea and herbal infusions)</t>
  </si>
  <si>
    <t>Ingredients for hot drinks and infusions</t>
  </si>
  <si>
    <t>Legume seeds and primary derivatives thereof</t>
  </si>
  <si>
    <t>Mammals and birds meat and products thereof</t>
  </si>
  <si>
    <t>Milk and milk products (dairy)</t>
  </si>
  <si>
    <t>Nuts and primary derivatives thereof</t>
  </si>
  <si>
    <t>Oilseeds and oilfruits</t>
  </si>
  <si>
    <t>Seafood and products thereof</t>
  </si>
  <si>
    <t>Seasoning, sauces and condiments</t>
  </si>
  <si>
    <t>Starchy roots and tubers and primary derivatives thereof</t>
  </si>
  <si>
    <t>Sugar plants</t>
  </si>
  <si>
    <t>Terrestrial animals other than mammals and birds</t>
  </si>
  <si>
    <t>Water, water-based beverages and related ingredients</t>
  </si>
  <si>
    <t>Food categories (FoodEx2)</t>
  </si>
  <si>
    <t>Perfluoroalkyl substances</t>
  </si>
  <si>
    <t>Isolated purified ingredients (including mineral or synthetic) (Animal and vegetable fats and oils and primary derivatives thereof, honey etc.)</t>
  </si>
  <si>
    <t>Detailed number of analyses for control plan for FAO entering the Union</t>
  </si>
  <si>
    <t>Overview of number of samples for control plan for FAO entering the Union</t>
  </si>
  <si>
    <t>Other contaminants (as referred to in Annex I to Com. Del. Reg. (EU) 2022/931)</t>
  </si>
  <si>
    <t>Other contaminants (or combinations not mentioned in Annex I to Com. Del. Reg. (EU) 2022/931)</t>
  </si>
  <si>
    <t>National legislation/monitoring</t>
  </si>
  <si>
    <t>Other EU agreed statements/ opinions/EFSA call</t>
  </si>
  <si>
    <t>EE, HR, CY, LV, LT, LU, MT, SI, UK (NI)</t>
  </si>
  <si>
    <t>Overview of number of samples of FAO for control plan for food placed on the Union market</t>
  </si>
  <si>
    <t>Overview of number of samples of FNAO for control plan for food placed on the Union market</t>
  </si>
  <si>
    <t xml:space="preserve">Detailed number of analyses of FAO for control plan for food placed on the Union market </t>
  </si>
  <si>
    <t>Food categories according to Regulation (EU) 2019/723</t>
  </si>
  <si>
    <t>2. Dairy alternatives</t>
  </si>
  <si>
    <t>3. Fats and oils and fat and oil emulsions</t>
  </si>
  <si>
    <t>5. Fruit and vegetables</t>
  </si>
  <si>
    <t>6. Confectionery</t>
  </si>
  <si>
    <t>7. Cereals and cereal products</t>
  </si>
  <si>
    <t>8. Bakery wares</t>
  </si>
  <si>
    <t>14. Sugar, syrups, honey and table-top sweeteners</t>
  </si>
  <si>
    <t>15. Salts, spices, soups, sauces, salads and protein products</t>
  </si>
  <si>
    <t>16. Foods intended for particular nutritional uses as defined by Regulation (EU) No 609/2013 of the European Parliament and of the Council</t>
  </si>
  <si>
    <t>17. a Beverages - non-alcoholic beverages</t>
  </si>
  <si>
    <t>17.b Beverages - alcoholic beverages, including alcohol-free and low-alcohol counterparts</t>
  </si>
  <si>
    <t>18. Ready-to-eat savouries and snacks</t>
  </si>
  <si>
    <t>19. Desserts excluding products covered in categories 1, 3 and 4</t>
  </si>
  <si>
    <t>20. Food supplements as defined in point (a) of Article 2 of Directive 2002/46/EC of the European Parliament and of the Council excluding food supplements for infants and young children</t>
  </si>
  <si>
    <t>21. Processed foods not covered by categories 1 to 17, excluding foods for infants and young children</t>
  </si>
  <si>
    <t>22. Others – foods not covered by categories 1 to 21</t>
  </si>
  <si>
    <t>Food categories - Regulation (EU) 2019/723</t>
  </si>
  <si>
    <t>Food categories - FoodEx2</t>
  </si>
  <si>
    <r>
      <t xml:space="preserve">Member State shall fill in </t>
    </r>
    <r>
      <rPr>
        <b/>
        <sz val="20"/>
        <color rgb="FFFF0000"/>
        <rFont val="Calibri"/>
        <family val="2"/>
        <scheme val="minor"/>
      </rPr>
      <t>only one</t>
    </r>
    <r>
      <rPr>
        <sz val="20"/>
        <color rgb="FFFF0000"/>
        <rFont val="Calibri"/>
        <family val="2"/>
        <scheme val="minor"/>
      </rPr>
      <t xml:space="preserve"> of these two tables</t>
    </r>
  </si>
  <si>
    <t>Categories according to Regulation (EU) 2022/932</t>
  </si>
  <si>
    <t>13.Eggs and egg products</t>
  </si>
  <si>
    <t>Fishery products</t>
  </si>
  <si>
    <t>Live bivalve molluscs</t>
  </si>
  <si>
    <t xml:space="preserve">12. Fish and fisheries products </t>
  </si>
  <si>
    <t>Gelatine, collagen and HRP</t>
  </si>
  <si>
    <t>Treated stomachs, bladders and intestines</t>
  </si>
  <si>
    <t>11. Meat products</t>
  </si>
  <si>
    <t>MSM</t>
  </si>
  <si>
    <t>Meat preparations</t>
  </si>
  <si>
    <t>Minced meat</t>
  </si>
  <si>
    <t>10. Minced meat, meat preparations, MSM</t>
  </si>
  <si>
    <t>Wild game</t>
  </si>
  <si>
    <t>Farmed game</t>
  </si>
  <si>
    <t>Poultry and lagomorphs</t>
  </si>
  <si>
    <t>Domestic ungulates</t>
  </si>
  <si>
    <t>9. Fresh meat</t>
  </si>
  <si>
    <t>1. Dairy products</t>
  </si>
  <si>
    <r>
      <t xml:space="preserve">Food categories according to Regulation (EU) 2019/723 </t>
    </r>
    <r>
      <rPr>
        <b/>
        <sz val="11"/>
        <color rgb="FFFF0000"/>
        <rFont val="Calibri"/>
        <family val="2"/>
        <scheme val="minor"/>
      </rPr>
      <t>(please include only food of animal origin)</t>
    </r>
  </si>
  <si>
    <t>Plant toxins</t>
  </si>
  <si>
    <t>Other contaminants - nitrates</t>
  </si>
  <si>
    <t>Other contaminants - melamine</t>
  </si>
  <si>
    <t>Other contaminants - perchlorate</t>
  </si>
  <si>
    <t>Deoxynovalenol</t>
  </si>
  <si>
    <t>Zearalenon</t>
  </si>
  <si>
    <t>Fumonisins</t>
  </si>
  <si>
    <t>Citrinin</t>
  </si>
  <si>
    <t>Erucic acid</t>
  </si>
  <si>
    <t>Tropane alkaloids</t>
  </si>
  <si>
    <t>Hydrocyanic acid</t>
  </si>
  <si>
    <t>Pyrrolizidine alkloids</t>
  </si>
  <si>
    <t>Opium alkaloids</t>
  </si>
  <si>
    <t>THC</t>
  </si>
  <si>
    <t>Arsenic</t>
  </si>
  <si>
    <t>Tin</t>
  </si>
  <si>
    <t>PAHs</t>
  </si>
  <si>
    <t>3-MCPD</t>
  </si>
  <si>
    <t>Glycidyl fatty acid esters</t>
  </si>
  <si>
    <t>6A</t>
  </si>
  <si>
    <t>6B</t>
  </si>
  <si>
    <t>6C</t>
  </si>
  <si>
    <t>For counting of samples in case of multiple analyses, it is possible to combine contaminant(s) only from different groups. For (theoretical) example: mycotoxins (aflatoxins and OTA), metals and other elements (lead, cadmium), nitrates and melamine; together counted as 4 samples.</t>
  </si>
  <si>
    <t xml:space="preserve">Detailed number of analyses for control plan for food placed on the Union market </t>
  </si>
  <si>
    <r>
      <t xml:space="preserve">Food categories (FoodEx2)                                    </t>
    </r>
    <r>
      <rPr>
        <b/>
        <sz val="11"/>
        <color rgb="FFFF0000"/>
        <rFont val="Calibri"/>
        <family val="2"/>
        <scheme val="minor"/>
      </rPr>
      <t>(please include only food of animal origin)</t>
    </r>
  </si>
  <si>
    <t>Control plans on contaminants in food - according to Commission Delegated Regulation (EU) 2022/931 and Commission Implementing Regulation (EU) 2022/932</t>
  </si>
  <si>
    <t>Other contaminants (or combinations not mentioned in Annex I to Commision Delegated Regulation (EU) 2022/931)</t>
  </si>
  <si>
    <t>Other contaminants (as referred to in Annex I to Commission Delegated Regulation (EU) 2022/931)</t>
  </si>
  <si>
    <t>Other contaminants (or combinations not mentioned in Annex I to Commission Delegated Regulation (EU) 2022/931)</t>
  </si>
  <si>
    <t>Cells highlighted in red contain calculations based on the legal requirements (or counted as control calculation), they should not be filled by a Member State.</t>
  </si>
  <si>
    <t>Cells highlighted in blue must be filled by a Member State, these cells express at least 10% obligation to take samples for certain combination of contaminants and commodities.</t>
  </si>
  <si>
    <t>Cells highlighted in green must be filled by a Member State, these cells express the obligation to take samples for certain combination of contaminants and commodities, in case that no controls are planned, "zero" (0) must be filled in.</t>
  </si>
  <si>
    <t>Cells highlighted in yellow could be filled by a Member State, these cells express  controls on contaminants other than prescribed in Annex I to Com. Del. Reg. (EU) 2022/931 (for example controls based on Commission Recommendations, controls based on the risk, on national MLs etc.), in case that no controls are planned, "zero" (0) must be filled in.</t>
  </si>
  <si>
    <t>Commission Regulation XXX replacing Commission Regulation (EC) No 1881/2006 - contaminants group</t>
  </si>
  <si>
    <t>https://eur-lex.europa.eu/legal-content/EN/TXT/?uri=CELEX%3A32022R0931</t>
  </si>
  <si>
    <t>Commission Delegated Regulation (EU) 2022/931 of 23 March 2022 supplementing Regulation (EU) 2017/625 of the European Parliament and of the Council by laying down rules for the performance of official controls as regards contaminants in food</t>
  </si>
  <si>
    <t>Commission Implementing Regulation (EU) 2022/932 of 9 June 2022 on uniform practical arrangements for the performance of official controls as regards contaminants in food, on specific additional content of multi-annual national control plans and specific additional arrangements for their preparation</t>
  </si>
  <si>
    <t>https://eur-lex.europa.eu/legal-content/EN/TXT/?uri=CELEX%3A32022R0932</t>
  </si>
  <si>
    <t>https://food.ec.europa.eu/system/files/2022-06/cs_contaminants_sampling_guid-doc-control-plans-on-contaminants.pdf</t>
  </si>
  <si>
    <t>Guidance on the implementation of the rules and practical arrangements for the performance of the official controls as regards contaminants in food</t>
  </si>
  <si>
    <t>Legal basis</t>
  </si>
  <si>
    <t>Guidance</t>
  </si>
  <si>
    <t>1NP FAO production+summary plan</t>
  </si>
  <si>
    <t>1A2022_932 NP FAO detailed plan</t>
  </si>
  <si>
    <t>1AFoodEx2 NP FAO detailed plan</t>
  </si>
  <si>
    <t>1A2019_723 NP FAO detailed plan</t>
  </si>
  <si>
    <t>1BNP FNAO number of samples</t>
  </si>
  <si>
    <t>2TC FAO consign+summary plan</t>
  </si>
  <si>
    <t>2A2022_932 TC FAO detailed plan</t>
  </si>
  <si>
    <t>2AFoodEx2 TC FAO detailed plan</t>
  </si>
  <si>
    <t>2A2019_723 TC FAO detailed plan</t>
  </si>
  <si>
    <t>Information and instructions</t>
  </si>
  <si>
    <t>Please fill in cells in blue, green, yellow, light blue or orange, see detailed description below.</t>
  </si>
  <si>
    <t>Cells highlighted could be filled in optionally. If filled in, the whole row must be filled in.</t>
  </si>
  <si>
    <t>Cells highlighted in blue must be filled by a Member State, these cells express at least 10% obligation to take samples for certain combination of contaminants and commodities, in case that no controls are planned, "zero" (0) must be filled in.</t>
  </si>
  <si>
    <t>Cells highlighted in light blue must be filled by a Member State, these cells express the number of samples for certain combination of contaminants and commodities, in case that no controls are planned, "zero" (0) must be filled in.</t>
  </si>
  <si>
    <t>Control frequency (Annex II to Commission Implementing Regulation (EU) 2022/932)</t>
  </si>
  <si>
    <t>Control frequency (Annex I to Commission Implementing Regulation (EU) 2022/932)</t>
  </si>
  <si>
    <t>1NP FAO production+summary plan                  2TC FAO consign+summary plan</t>
  </si>
  <si>
    <t>Please insert production volumes/number of consignments (from the relevant year) for automatic calculation of minimum number of samples, where applicable. Then insert number of samples which are planned to be analysed (the number has to be equal or above the calculated number of samples). Then fill in similarly other columns.</t>
  </si>
  <si>
    <t xml:space="preserve">1A2022_932 NP FAO detailed plan    </t>
  </si>
  <si>
    <t>Please insert number of (counted) analysed samples to corresponding categories. If no sample for certain commodity is not planned, please insert "0". This table serves as an overview of sampled combinations of contaminant/commodity.</t>
  </si>
  <si>
    <t>Please insert number of samples for the relevant categories. Please fill in only one table.</t>
  </si>
  <si>
    <t>Control plan for food placed on the Union market - food of animal origin - detailed plan - please choose one of these three options:</t>
  </si>
  <si>
    <t>Member States must fill in following sheets:</t>
  </si>
  <si>
    <t>Control plan for food placed on the Union market - food of non-animal origin - please choose one of the tables</t>
  </si>
  <si>
    <t>Control plan for food placed on the Union market - food of animal origin - overview of production volumes and summary plan</t>
  </si>
  <si>
    <t>Control plan for food of animal origin entering the Union - detailed plan - please choose one of these three options:</t>
  </si>
  <si>
    <t>7-…</t>
  </si>
  <si>
    <t>Control plan for food placed on the Union market - food of animal origin - detailed plan - option 1: Categories according to Regulation (EU) 2022/932</t>
  </si>
  <si>
    <t>Control plan for food placed on the Union market - food of animal origin - detailed plan - option 2: Categories according to EFSA FoodEx2</t>
  </si>
  <si>
    <t>Control plan for food placed on the Union market - food of animal origin - detailed plan - option 3: Categories according to Regulation (EU) 2019/723</t>
  </si>
  <si>
    <t>Control plan for food of animal origin entering the Union - overview of number of imported consignments and summary plan</t>
  </si>
  <si>
    <t>Control plan for food of animal origin entering the Union - detailed plan - option 1: Categories according to Regulation (EU) 2022/932</t>
  </si>
  <si>
    <t>Control plan for food of animal origin entering the Union - detailed plan - option 2: Categories according to EFSA FoodEx2</t>
  </si>
  <si>
    <t>Control plan for food of animal origin entering the Union - detailed plan - option 3: Categories according to Regulation (EU) 2019/723</t>
  </si>
  <si>
    <t>Total number of samples planned by the MS (control calculation, should be equal to column G)</t>
  </si>
  <si>
    <t>Do not fill in cells in red, they contain automatic calculations.</t>
  </si>
  <si>
    <t>Minimum number of samples (counted according to legislation - for comparison)</t>
  </si>
  <si>
    <t>Metals (counted according to legislation - for comparison)</t>
  </si>
  <si>
    <t>Mycotoxins (counted according to legislation - for comparison)</t>
  </si>
  <si>
    <t>*Not specified samples</t>
  </si>
  <si>
    <t>https://zenodo.org/record/1407103#.Yz6vvXZBzD5</t>
  </si>
  <si>
    <t xml:space="preserve">https://doi.org/10.2903/sp.efsa.2015.EN-804 </t>
  </si>
  <si>
    <t xml:space="preserve">https://github.com/openefsa/catalogue-browser/wiki  </t>
  </si>
  <si>
    <t xml:space="preserve">https://www.efsa.europa.eu/en/data/data-standardisation </t>
  </si>
  <si>
    <t xml:space="preserve">EFSA Catalogue Browser and all catalogues are publicly available to everyone all the time. MSs can download and access the most recent version of FoodEx2 (changes on the high level categories are very rare). </t>
  </si>
  <si>
    <t>Information about FoodEx2 in general (guidance, maintenance reports and trainings)</t>
  </si>
  <si>
    <t>data.collection@efsa.europa.eu</t>
  </si>
  <si>
    <t>Arsenic (inorganic)</t>
  </si>
  <si>
    <r>
      <rPr>
        <sz val="11"/>
        <color rgb="FFFF0000"/>
        <rFont val="Calibri"/>
        <family val="2"/>
        <scheme val="minor"/>
      </rPr>
      <t>In addition</t>
    </r>
    <r>
      <rPr>
        <sz val="11"/>
        <rFont val="Calibri"/>
        <family val="2"/>
        <scheme val="minor"/>
      </rPr>
      <t>, Member States must also fill in a relevant word document providing other pieces of information as requested by Commission Implementing Regulation (EC) 2022/932.</t>
    </r>
  </si>
  <si>
    <t>Ergot alkaloids</t>
  </si>
  <si>
    <r>
      <t xml:space="preserve">Food categories (FoodEx2)                                               </t>
    </r>
    <r>
      <rPr>
        <b/>
        <sz val="11"/>
        <color rgb="FFFF0000"/>
        <rFont val="Calibri"/>
        <family val="2"/>
        <scheme val="minor"/>
      </rPr>
      <t xml:space="preserve"> (please include only food of animal origin)</t>
    </r>
  </si>
  <si>
    <t>For broiler chickens minimum 1 sample per 3 000 tonnes of annual production (deadweight)</t>
  </si>
  <si>
    <t>For spent hens minimum 1 sample per 3 000 tonnes of annual production (deadweight)</t>
  </si>
  <si>
    <t>For turkeys minimum 1 sample per 3 000 tonnes of annual production (deadweight)</t>
  </si>
  <si>
    <t>For poultry other than broiler chickens, spent hens and turkeys minimum 1 sample per 3 000 tonnes of annual production (deadweight)</t>
  </si>
  <si>
    <t>Unprocessed poultry meat (including edible offal) (tonnes)                  (broiler chickens, spent hens, turkeys and other poultry)</t>
  </si>
  <si>
    <t>Ochratoxin A (OTA)</t>
  </si>
  <si>
    <t>Ergot sclerotia</t>
  </si>
  <si>
    <t>Sum of 3-MCPD and 3-MCPD fatty acid esters</t>
  </si>
  <si>
    <t>Other contaminants - other Regulations, Recommendations, calls for data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</si>
</sst>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font>
    <font>
      <sz val="11"/>
      <color rgb="FF000000"/>
      <name val="Calibri"/>
      <family val="2"/>
    </font>
    <font>
      <sz val="10"/>
      <name val="Arial"/>
      <family val="2"/>
    </font>
    <font>
      <sz val="11"/>
      <name val="Calibri"/>
      <family val="2"/>
      <scheme val="minor"/>
    </font>
    <font>
      <sz val="12"/>
      <name val="Calibri"/>
      <family val="2"/>
      <scheme val="minor"/>
    </font>
    <font>
      <sz val="16"/>
      <color theme="1"/>
      <name val="Calibri"/>
      <family val="2"/>
      <scheme val="minor"/>
    </font>
    <font>
      <b/>
      <sz val="20"/>
      <color theme="1"/>
      <name val="Calibri"/>
      <family val="2"/>
      <scheme val="minor"/>
    </font>
    <font>
      <sz val="16"/>
      <color rgb="FFFF0000"/>
      <name val="Calibri"/>
      <family val="2"/>
      <scheme val="minor"/>
    </font>
    <font>
      <sz val="12"/>
      <color rgb="FFFF0000"/>
      <name val="Calibri"/>
      <family val="2"/>
      <scheme val="minor"/>
    </font>
    <font>
      <b/>
      <sz val="11"/>
      <color rgb="FFFF0000"/>
      <name val="Calibri"/>
      <family val="2"/>
      <scheme val="minor"/>
    </font>
    <font>
      <sz val="11"/>
      <color rgb="FF00B050"/>
      <name val="Calibri"/>
      <family val="2"/>
      <scheme val="minor"/>
    </font>
    <font>
      <sz val="20"/>
      <color rgb="FFFF0000"/>
      <name val="Calibri"/>
      <family val="2"/>
      <scheme val="minor"/>
    </font>
    <font>
      <b/>
      <sz val="20"/>
      <color rgb="FFFF0000"/>
      <name val="Calibri"/>
      <family val="2"/>
      <scheme val="minor"/>
    </font>
    <font>
      <sz val="22"/>
      <color rgb="FFFF8029"/>
      <name val="Calibri"/>
      <family val="2"/>
      <scheme val="minor"/>
    </font>
    <font>
      <sz val="28"/>
      <color rgb="FFFF0000"/>
      <name val="Calibri"/>
      <family val="2"/>
      <scheme val="minor"/>
    </font>
    <font>
      <sz val="20"/>
      <color theme="1"/>
      <name val="Calibri"/>
      <family val="2"/>
      <scheme val="minor"/>
    </font>
    <font>
      <sz val="18"/>
      <name val="Calibri"/>
      <family val="2"/>
      <scheme val="minor"/>
    </font>
    <font>
      <u/>
      <sz val="11"/>
      <color theme="10"/>
      <name val="Calibri"/>
      <family val="2"/>
      <scheme val="minor"/>
    </font>
    <font>
      <sz val="11"/>
      <color rgb="FFFF0000"/>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00B0F0"/>
        <bgColor indexed="64"/>
      </patternFill>
    </fill>
    <fill>
      <patternFill patternType="solid">
        <fgColor rgb="FFFFC000"/>
        <bgColor indexed="64"/>
      </patternFill>
    </fill>
    <fill>
      <patternFill patternType="solid">
        <fgColor theme="7"/>
        <bgColor indexed="64"/>
      </patternFill>
    </fill>
    <fill>
      <patternFill patternType="solid">
        <fgColor rgb="FFBEF8FE"/>
        <bgColor indexed="64"/>
      </patternFill>
    </fill>
    <fill>
      <patternFill patternType="solid">
        <fgColor rgb="FFFF8029"/>
        <bgColor indexed="64"/>
      </patternFill>
    </fill>
    <fill>
      <patternFill patternType="solid">
        <fgColor rgb="FFFF7F75"/>
        <bgColor indexed="64"/>
      </patternFill>
    </fill>
    <fill>
      <patternFill patternType="solid">
        <fgColor theme="0"/>
        <bgColor indexed="64"/>
      </patternFill>
    </fill>
  </fills>
  <borders count="87">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ck">
        <color rgb="FFFF0000"/>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ck">
        <color rgb="FFFF0000"/>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diagonal/>
    </border>
    <border>
      <left style="thin">
        <color indexed="64"/>
      </left>
      <right style="thick">
        <color rgb="FFFF0000"/>
      </right>
      <top style="thin">
        <color indexed="64"/>
      </top>
      <bottom style="thick">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rgb="FFFF8029"/>
      </bottom>
      <diagonal/>
    </border>
    <border>
      <left style="medium">
        <color rgb="FFFF8029"/>
      </left>
      <right/>
      <top/>
      <bottom style="medium">
        <color rgb="FFFF8029"/>
      </bottom>
      <diagonal/>
    </border>
    <border>
      <left/>
      <right style="medium">
        <color rgb="FFFF8029"/>
      </right>
      <top/>
      <bottom style="medium">
        <color rgb="FFFF8029"/>
      </bottom>
      <diagonal/>
    </border>
    <border>
      <left/>
      <right/>
      <top style="medium">
        <color rgb="FFFF8029"/>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rgb="FFFF8029"/>
      </left>
      <right/>
      <top style="medium">
        <color rgb="FFFF8029"/>
      </top>
      <bottom style="medium">
        <color rgb="FFFF8029"/>
      </bottom>
      <diagonal/>
    </border>
    <border>
      <left/>
      <right style="medium">
        <color rgb="FFFF8029"/>
      </right>
      <top style="medium">
        <color rgb="FFFF8029"/>
      </top>
      <bottom style="medium">
        <color rgb="FFFF8029"/>
      </bottom>
      <diagonal/>
    </border>
    <border>
      <left style="medium">
        <color rgb="FFFF8029"/>
      </left>
      <right style="medium">
        <color rgb="FFFF8029"/>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ck">
        <color indexed="64"/>
      </right>
      <top style="thin">
        <color indexed="64"/>
      </top>
      <bottom style="thin">
        <color indexed="64"/>
      </bottom>
      <diagonal/>
    </border>
    <border>
      <left/>
      <right style="medium">
        <color indexed="64"/>
      </right>
      <top style="medium">
        <color indexed="64"/>
      </top>
      <bottom/>
      <diagonal/>
    </border>
    <border>
      <left/>
      <right style="thin">
        <color rgb="FF0070C0"/>
      </right>
      <top/>
      <bottom/>
      <diagonal/>
    </border>
    <border>
      <left/>
      <right/>
      <top style="thin">
        <color rgb="FF0070C0"/>
      </top>
      <bottom/>
      <diagonal/>
    </border>
    <border>
      <left/>
      <right style="thin">
        <color rgb="FF0070C0"/>
      </right>
      <top style="thin">
        <color rgb="FF0070C0"/>
      </top>
      <bottom/>
      <diagonal/>
    </border>
    <border>
      <left/>
      <right/>
      <top/>
      <bottom style="thin">
        <color rgb="FF0070C0"/>
      </bottom>
      <diagonal/>
    </border>
    <border>
      <left/>
      <right style="thin">
        <color rgb="FF0070C0"/>
      </right>
      <top/>
      <bottom style="thin">
        <color rgb="FF0070C0"/>
      </bottom>
      <diagonal/>
    </border>
    <border>
      <left style="thin">
        <color rgb="FF0070C0"/>
      </left>
      <right/>
      <top style="thin">
        <color rgb="FF0070C0"/>
      </top>
      <bottom/>
      <diagonal/>
    </border>
    <border>
      <left style="thin">
        <color rgb="FF0070C0"/>
      </left>
      <right/>
      <top/>
      <bottom/>
      <diagonal/>
    </border>
    <border>
      <left style="thin">
        <color rgb="FF0070C0"/>
      </left>
      <right/>
      <top/>
      <bottom style="thin">
        <color rgb="FF0070C0"/>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18" fillId="0" borderId="0" applyNumberFormat="0" applyFill="0" applyBorder="0" applyAlignment="0" applyProtection="0"/>
  </cellStyleXfs>
  <cellXfs count="397">
    <xf numFmtId="0" fontId="0" fillId="0" borderId="0" xfId="0"/>
    <xf numFmtId="0" fontId="0" fillId="0" borderId="0" xfId="0" applyAlignment="1">
      <alignment wrapText="1"/>
    </xf>
    <xf numFmtId="0" fontId="0" fillId="0" borderId="0" xfId="0" applyAlignment="1"/>
    <xf numFmtId="0" fontId="0" fillId="0" borderId="7" xfId="0" applyBorder="1" applyAlignment="1">
      <alignment wrapText="1"/>
    </xf>
    <xf numFmtId="0" fontId="3" fillId="0" borderId="0" xfId="0" applyFont="1" applyAlignment="1">
      <alignment vertical="center"/>
    </xf>
    <xf numFmtId="0" fontId="0" fillId="3" borderId="7" xfId="0" applyFill="1" applyBorder="1" applyAlignment="1">
      <alignment vertical="center"/>
    </xf>
    <xf numFmtId="0" fontId="3" fillId="4" borderId="7" xfId="0" applyFont="1" applyFill="1" applyBorder="1" applyAlignment="1">
      <alignment vertical="center"/>
    </xf>
    <xf numFmtId="0" fontId="3" fillId="5" borderId="7" xfId="0" applyFont="1" applyFill="1" applyBorder="1" applyAlignment="1">
      <alignment horizontal="left" vertical="center" wrapText="1"/>
    </xf>
    <xf numFmtId="0" fontId="3" fillId="2" borderId="7" xfId="0" applyFont="1" applyFill="1" applyBorder="1" applyAlignment="1">
      <alignment vertical="center"/>
    </xf>
    <xf numFmtId="0" fontId="0" fillId="3" borderId="7" xfId="0" applyFill="1" applyBorder="1" applyAlignment="1">
      <alignment vertical="center" wrapText="1"/>
    </xf>
    <xf numFmtId="0" fontId="0" fillId="0" borderId="0" xfId="0" applyFill="1" applyAlignment="1">
      <alignment wrapText="1"/>
    </xf>
    <xf numFmtId="0" fontId="0" fillId="0" borderId="0" xfId="0" applyAlignment="1">
      <alignment horizontal="center"/>
    </xf>
    <xf numFmtId="0" fontId="0" fillId="0" borderId="0" xfId="0" applyBorder="1"/>
    <xf numFmtId="0" fontId="1" fillId="0" borderId="16" xfId="0" applyFont="1" applyBorder="1" applyAlignment="1">
      <alignment vertical="center"/>
    </xf>
    <xf numFmtId="0" fontId="1" fillId="0" borderId="17" xfId="0" applyFont="1" applyBorder="1" applyAlignment="1">
      <alignment vertical="center"/>
    </xf>
    <xf numFmtId="0" fontId="0" fillId="0" borderId="18" xfId="0" applyBorder="1"/>
    <xf numFmtId="0" fontId="0" fillId="3" borderId="7" xfId="0" applyFill="1" applyBorder="1" applyAlignment="1">
      <alignment horizontal="left" wrapText="1"/>
    </xf>
    <xf numFmtId="0" fontId="0" fillId="0" borderId="0" xfId="0" applyAlignment="1">
      <alignment vertical="center" wrapText="1"/>
    </xf>
    <xf numFmtId="0" fontId="3" fillId="9" borderId="7" xfId="0" applyFont="1" applyFill="1" applyBorder="1" applyAlignment="1">
      <alignment vertical="center"/>
    </xf>
    <xf numFmtId="0" fontId="0" fillId="0" borderId="0" xfId="0" applyBorder="1" applyAlignment="1">
      <alignment vertical="center" wrapText="1"/>
    </xf>
    <xf numFmtId="0" fontId="0" fillId="8" borderId="7" xfId="0" applyFill="1" applyBorder="1" applyAlignment="1">
      <alignment horizontal="center" vertical="center" wrapText="1"/>
    </xf>
    <xf numFmtId="0" fontId="0" fillId="6" borderId="7" xfId="0" applyFill="1" applyBorder="1" applyAlignment="1">
      <alignment horizontal="center" vertical="center" wrapText="1"/>
    </xf>
    <xf numFmtId="0" fontId="0" fillId="4" borderId="7" xfId="0" applyFill="1" applyBorder="1" applyAlignment="1">
      <alignment horizontal="center" vertical="center"/>
    </xf>
    <xf numFmtId="0" fontId="0" fillId="4" borderId="7" xfId="0" applyFill="1" applyBorder="1" applyAlignment="1">
      <alignment horizontal="center" vertical="center" wrapText="1"/>
    </xf>
    <xf numFmtId="0" fontId="0" fillId="6" borderId="7" xfId="0" applyFill="1" applyBorder="1" applyAlignment="1">
      <alignment horizontal="center" vertical="center"/>
    </xf>
    <xf numFmtId="0" fontId="0" fillId="3" borderId="7" xfId="0" applyFill="1" applyBorder="1" applyAlignment="1">
      <alignment horizontal="center" vertical="center" wrapText="1"/>
    </xf>
    <xf numFmtId="0" fontId="0" fillId="5" borderId="7" xfId="0" applyFill="1" applyBorder="1" applyAlignment="1">
      <alignment horizontal="center" vertical="center" wrapText="1"/>
    </xf>
    <xf numFmtId="0" fontId="0" fillId="0" borderId="7" xfId="0" applyBorder="1" applyAlignment="1">
      <alignment horizontal="center" vertical="center"/>
    </xf>
    <xf numFmtId="0" fontId="0" fillId="9" borderId="7" xfId="0" applyFill="1" applyBorder="1" applyAlignment="1">
      <alignment horizontal="center" vertical="center"/>
    </xf>
    <xf numFmtId="0" fontId="0" fillId="3" borderId="7" xfId="0" applyFill="1" applyBorder="1" applyAlignment="1">
      <alignment horizontal="center" vertical="center"/>
    </xf>
    <xf numFmtId="0" fontId="0" fillId="9" borderId="12" xfId="0" applyFill="1" applyBorder="1" applyAlignment="1">
      <alignment horizontal="center" vertical="center"/>
    </xf>
    <xf numFmtId="0" fontId="0" fillId="3" borderId="15" xfId="0" applyFill="1" applyBorder="1" applyAlignment="1">
      <alignment vertical="center" wrapText="1"/>
    </xf>
    <xf numFmtId="0" fontId="0" fillId="9" borderId="6" xfId="0" applyFill="1" applyBorder="1" applyAlignment="1">
      <alignment horizontal="center" vertical="center"/>
    </xf>
    <xf numFmtId="0" fontId="0" fillId="9" borderId="9" xfId="0" applyFill="1" applyBorder="1" applyAlignment="1">
      <alignment horizontal="center" vertical="center"/>
    </xf>
    <xf numFmtId="0" fontId="0" fillId="3" borderId="9" xfId="0" applyFill="1" applyBorder="1" applyAlignment="1">
      <alignment horizontal="left" vertical="center" wrapText="1"/>
    </xf>
    <xf numFmtId="0" fontId="0" fillId="9" borderId="21" xfId="0" applyFill="1" applyBorder="1" applyAlignment="1">
      <alignment horizontal="center" vertical="center"/>
    </xf>
    <xf numFmtId="0" fontId="0" fillId="9" borderId="23" xfId="0" applyFill="1" applyBorder="1" applyAlignment="1">
      <alignment horizontal="center" vertical="center"/>
    </xf>
    <xf numFmtId="0" fontId="0" fillId="9" borderId="2" xfId="0" applyFill="1" applyBorder="1" applyAlignment="1">
      <alignment horizontal="center" vertical="center"/>
    </xf>
    <xf numFmtId="0" fontId="0" fillId="9" borderId="29" xfId="0" applyFill="1" applyBorder="1" applyAlignment="1">
      <alignment horizontal="center" vertical="center"/>
    </xf>
    <xf numFmtId="0" fontId="0" fillId="9" borderId="11" xfId="0" applyFill="1" applyBorder="1" applyAlignment="1">
      <alignment horizontal="center" vertical="center"/>
    </xf>
    <xf numFmtId="0" fontId="0" fillId="9" borderId="25" xfId="0" applyFill="1" applyBorder="1" applyAlignment="1">
      <alignment horizontal="center" vertical="center"/>
    </xf>
    <xf numFmtId="0" fontId="0" fillId="9" borderId="27" xfId="0" applyFill="1" applyBorder="1" applyAlignment="1">
      <alignment horizontal="center" vertical="center"/>
    </xf>
    <xf numFmtId="0" fontId="6" fillId="0" borderId="0" xfId="0" applyFont="1"/>
    <xf numFmtId="0" fontId="0" fillId="9" borderId="7" xfId="0" quotePrefix="1" applyFill="1" applyBorder="1" applyAlignment="1">
      <alignment horizontal="center" vertical="center"/>
    </xf>
    <xf numFmtId="0" fontId="0" fillId="0" borderId="0" xfId="0" applyBorder="1" applyAlignment="1">
      <alignment vertical="top" wrapText="1"/>
    </xf>
    <xf numFmtId="0" fontId="0" fillId="3" borderId="7" xfId="0" applyFill="1" applyBorder="1" applyAlignment="1">
      <alignment horizontal="left" vertical="center" wrapText="1"/>
    </xf>
    <xf numFmtId="0" fontId="0" fillId="6" borderId="6" xfId="0" applyFill="1" applyBorder="1" applyAlignment="1">
      <alignment horizontal="center" vertical="center" wrapText="1"/>
    </xf>
    <xf numFmtId="0" fontId="3" fillId="10" borderId="7" xfId="0" applyFont="1" applyFill="1" applyBorder="1" applyAlignment="1">
      <alignment vertical="center"/>
    </xf>
    <xf numFmtId="0" fontId="0" fillId="10" borderId="7" xfId="0" applyFill="1" applyBorder="1" applyAlignment="1">
      <alignment horizontal="center" vertical="center"/>
    </xf>
    <xf numFmtId="0" fontId="0" fillId="5" borderId="7" xfId="0" applyFill="1" applyBorder="1" applyAlignment="1">
      <alignment horizontal="center" vertical="center"/>
    </xf>
    <xf numFmtId="0" fontId="0" fillId="10" borderId="7" xfId="0" applyFill="1" applyBorder="1" applyAlignment="1">
      <alignment horizontal="center" vertical="center" wrapText="1"/>
    </xf>
    <xf numFmtId="0" fontId="0" fillId="6" borderId="33" xfId="0" applyFill="1" applyBorder="1" applyAlignment="1">
      <alignment horizontal="center" vertical="center" wrapText="1"/>
    </xf>
    <xf numFmtId="0" fontId="0" fillId="4" borderId="6" xfId="0" applyFill="1" applyBorder="1" applyAlignment="1">
      <alignment horizontal="center" vertical="center"/>
    </xf>
    <xf numFmtId="0" fontId="0" fillId="2" borderId="6" xfId="0" applyFill="1" applyBorder="1" applyAlignment="1">
      <alignment horizontal="center" vertical="center" wrapText="1"/>
    </xf>
    <xf numFmtId="0" fontId="0" fillId="4" borderId="34" xfId="0" applyFill="1" applyBorder="1" applyAlignment="1">
      <alignment horizontal="center" vertical="center"/>
    </xf>
    <xf numFmtId="0" fontId="0" fillId="4" borderId="34" xfId="0" applyFill="1" applyBorder="1" applyAlignment="1">
      <alignment horizontal="center" vertical="center" wrapText="1"/>
    </xf>
    <xf numFmtId="0" fontId="0" fillId="4" borderId="6" xfId="0" applyFill="1" applyBorder="1" applyAlignment="1">
      <alignment horizontal="center" vertical="center" wrapText="1"/>
    </xf>
    <xf numFmtId="0" fontId="0" fillId="6" borderId="34" xfId="0" applyFill="1" applyBorder="1" applyAlignment="1">
      <alignment horizontal="center" vertical="center" wrapText="1"/>
    </xf>
    <xf numFmtId="0" fontId="0" fillId="0" borderId="4" xfId="0" applyBorder="1" applyAlignment="1">
      <alignment wrapText="1"/>
    </xf>
    <xf numFmtId="0" fontId="0" fillId="0" borderId="0" xfId="0" applyAlignment="1">
      <alignment horizontal="left" wrapText="1"/>
    </xf>
    <xf numFmtId="0" fontId="0" fillId="4" borderId="6" xfId="0" applyFill="1" applyBorder="1" applyAlignment="1">
      <alignment horizontal="center" vertical="center" wrapText="1"/>
    </xf>
    <xf numFmtId="0" fontId="0" fillId="2" borderId="7" xfId="0" applyFill="1" applyBorder="1" applyAlignment="1">
      <alignment horizontal="center" vertical="center" wrapText="1"/>
    </xf>
    <xf numFmtId="0" fontId="0" fillId="5" borderId="7" xfId="0" applyFill="1" applyBorder="1" applyAlignment="1">
      <alignment horizontal="center" vertical="center" wrapText="1"/>
    </xf>
    <xf numFmtId="0" fontId="0" fillId="4" borderId="7" xfId="0" applyFill="1" applyBorder="1" applyAlignment="1">
      <alignment horizontal="center" vertical="center" wrapText="1"/>
    </xf>
    <xf numFmtId="0" fontId="0" fillId="2" borderId="34" xfId="0" applyFill="1" applyBorder="1" applyAlignment="1">
      <alignment horizontal="center" vertical="center" wrapText="1"/>
    </xf>
    <xf numFmtId="0" fontId="0" fillId="4" borderId="7" xfId="0" applyFill="1" applyBorder="1" applyAlignment="1">
      <alignment horizontal="center" vertical="center"/>
    </xf>
    <xf numFmtId="0" fontId="0" fillId="2" borderId="34" xfId="0" applyFill="1" applyBorder="1" applyAlignment="1">
      <alignment horizontal="center" vertical="center"/>
    </xf>
    <xf numFmtId="0" fontId="0" fillId="2" borderId="7" xfId="0" applyFill="1" applyBorder="1" applyAlignment="1">
      <alignment horizontal="center" vertical="center"/>
    </xf>
    <xf numFmtId="0" fontId="0" fillId="5" borderId="7" xfId="0" applyFill="1" applyBorder="1" applyAlignment="1">
      <alignment horizontal="center" vertical="center"/>
    </xf>
    <xf numFmtId="0" fontId="0" fillId="4" borderId="6" xfId="0" applyFill="1" applyBorder="1" applyAlignment="1">
      <alignment horizontal="center" vertical="center"/>
    </xf>
    <xf numFmtId="0" fontId="0" fillId="6" borderId="6" xfId="0" applyFill="1" applyBorder="1" applyAlignment="1">
      <alignment horizontal="center" vertical="center" wrapText="1"/>
    </xf>
    <xf numFmtId="0" fontId="0" fillId="3" borderId="7" xfId="0" applyFill="1" applyBorder="1" applyAlignment="1">
      <alignment horizontal="left" vertical="center" wrapText="1"/>
    </xf>
    <xf numFmtId="0" fontId="0" fillId="4" borderId="6" xfId="0" applyFill="1" applyBorder="1" applyAlignment="1">
      <alignment horizontal="center" vertical="center" wrapText="1"/>
    </xf>
    <xf numFmtId="0" fontId="0" fillId="2" borderId="7" xfId="0" applyFill="1" applyBorder="1" applyAlignment="1">
      <alignment horizontal="center" vertical="center" wrapText="1"/>
    </xf>
    <xf numFmtId="0" fontId="0" fillId="4" borderId="7" xfId="0" applyFill="1" applyBorder="1" applyAlignment="1">
      <alignment horizontal="center" vertical="center" wrapText="1"/>
    </xf>
    <xf numFmtId="0" fontId="0" fillId="2" borderId="34" xfId="0" applyFill="1" applyBorder="1" applyAlignment="1">
      <alignment horizontal="center" vertical="center" wrapText="1"/>
    </xf>
    <xf numFmtId="0" fontId="0" fillId="6" borderId="32"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35" xfId="0" applyFill="1" applyBorder="1" applyAlignment="1">
      <alignment horizontal="center" vertical="center"/>
    </xf>
    <xf numFmtId="0" fontId="0" fillId="4" borderId="7" xfId="0" applyFill="1" applyBorder="1" applyAlignment="1">
      <alignment vertical="center" wrapText="1"/>
    </xf>
    <xf numFmtId="0" fontId="0" fillId="2" borderId="6" xfId="0" applyFill="1" applyBorder="1" applyAlignment="1">
      <alignment horizontal="center" vertical="center"/>
    </xf>
    <xf numFmtId="0" fontId="0" fillId="3" borderId="15" xfId="0" applyFill="1" applyBorder="1" applyAlignment="1">
      <alignment horizontal="center" vertical="center" wrapText="1"/>
    </xf>
    <xf numFmtId="0" fontId="0" fillId="4" borderId="15" xfId="0" applyFill="1" applyBorder="1" applyAlignment="1">
      <alignment horizontal="center" vertical="center" wrapText="1"/>
    </xf>
    <xf numFmtId="0" fontId="0" fillId="10" borderId="15" xfId="0" applyFill="1" applyBorder="1" applyAlignment="1">
      <alignment horizontal="center" vertical="center" wrapText="1"/>
    </xf>
    <xf numFmtId="0" fontId="0" fillId="4" borderId="33" xfId="0" applyFill="1" applyBorder="1" applyAlignment="1">
      <alignment horizontal="center" vertical="center" wrapText="1"/>
    </xf>
    <xf numFmtId="0" fontId="4" fillId="0" borderId="0" xfId="0" applyFont="1" applyAlignment="1">
      <alignment vertical="center"/>
    </xf>
    <xf numFmtId="49" fontId="0" fillId="3" borderId="36" xfId="0" applyNumberFormat="1" applyFill="1" applyBorder="1" applyAlignment="1">
      <alignment horizontal="left" vertical="center" wrapText="1"/>
    </xf>
    <xf numFmtId="49" fontId="0" fillId="3" borderId="7" xfId="0" applyNumberFormat="1" applyFill="1" applyBorder="1" applyAlignment="1">
      <alignment horizontal="left" vertical="center" wrapText="1"/>
    </xf>
    <xf numFmtId="49" fontId="0" fillId="3" borderId="19" xfId="0" applyNumberFormat="1" applyFill="1" applyBorder="1" applyAlignment="1">
      <alignment horizontal="left" vertical="center" wrapText="1"/>
    </xf>
    <xf numFmtId="0" fontId="0" fillId="3" borderId="15" xfId="0" applyFill="1" applyBorder="1" applyAlignment="1">
      <alignment horizontal="left" vertical="center" wrapText="1"/>
    </xf>
    <xf numFmtId="0" fontId="4" fillId="4" borderId="7" xfId="0" applyFont="1" applyFill="1" applyBorder="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0" fillId="6" borderId="22"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5" xfId="0" applyFill="1" applyBorder="1" applyAlignment="1">
      <alignment horizontal="center" vertical="center" wrapText="1"/>
    </xf>
    <xf numFmtId="0" fontId="0" fillId="0" borderId="0" xfId="0" applyAlignment="1">
      <alignment horizontal="center" vertical="center" wrapText="1"/>
    </xf>
    <xf numFmtId="0" fontId="0" fillId="2" borderId="6" xfId="0" applyFill="1" applyBorder="1" applyAlignment="1">
      <alignment horizontal="center"/>
    </xf>
    <xf numFmtId="0" fontId="0" fillId="2" borderId="31" xfId="0" applyFill="1" applyBorder="1" applyAlignment="1">
      <alignment horizontal="center"/>
    </xf>
    <xf numFmtId="0" fontId="0" fillId="2" borderId="23" xfId="0" applyFill="1" applyBorder="1" applyAlignment="1">
      <alignment horizontal="center"/>
    </xf>
    <xf numFmtId="0" fontId="0" fillId="2" borderId="7" xfId="0" applyFill="1" applyBorder="1" applyAlignment="1">
      <alignment horizontal="center"/>
    </xf>
    <xf numFmtId="0" fontId="0" fillId="2" borderId="11" xfId="0" applyFill="1" applyBorder="1" applyAlignment="1">
      <alignment horizontal="center"/>
    </xf>
    <xf numFmtId="0" fontId="0" fillId="0" borderId="0" xfId="0" applyBorder="1" applyAlignment="1">
      <alignment horizontal="left" vertical="center" wrapText="1"/>
    </xf>
    <xf numFmtId="0" fontId="0" fillId="3" borderId="7" xfId="0" applyFill="1" applyBorder="1" applyAlignment="1">
      <alignment horizontal="left" vertical="center" wrapText="1"/>
    </xf>
    <xf numFmtId="0" fontId="4" fillId="0" borderId="1" xfId="0" applyFont="1" applyBorder="1" applyAlignment="1">
      <alignment horizontal="left" vertical="center"/>
    </xf>
    <xf numFmtId="0" fontId="4" fillId="0" borderId="0" xfId="0" applyFont="1" applyBorder="1" applyAlignment="1">
      <alignment horizontal="left" vertical="center"/>
    </xf>
    <xf numFmtId="0" fontId="0" fillId="4" borderId="6" xfId="0" applyFill="1" applyBorder="1" applyAlignment="1">
      <alignment horizontal="center" vertical="center" wrapText="1"/>
    </xf>
    <xf numFmtId="0" fontId="0" fillId="2" borderId="7" xfId="0" applyFill="1" applyBorder="1" applyAlignment="1">
      <alignment horizontal="center" vertical="center" wrapText="1"/>
    </xf>
    <xf numFmtId="0" fontId="0" fillId="5" borderId="7" xfId="0" applyFill="1" applyBorder="1" applyAlignment="1">
      <alignment horizontal="center" vertical="center" wrapText="1"/>
    </xf>
    <xf numFmtId="0" fontId="0" fillId="4" borderId="7" xfId="0" applyFill="1" applyBorder="1" applyAlignment="1">
      <alignment horizontal="center" vertical="center" wrapText="1"/>
    </xf>
    <xf numFmtId="0" fontId="0" fillId="2" borderId="34" xfId="0" applyFill="1" applyBorder="1" applyAlignment="1">
      <alignment horizontal="center" vertical="center" wrapText="1"/>
    </xf>
    <xf numFmtId="0" fontId="0" fillId="4" borderId="7" xfId="0" applyFill="1" applyBorder="1" applyAlignment="1">
      <alignment horizontal="center" vertical="center"/>
    </xf>
    <xf numFmtId="0" fontId="0" fillId="2" borderId="34" xfId="0" applyFill="1" applyBorder="1" applyAlignment="1">
      <alignment horizontal="center" vertical="center"/>
    </xf>
    <xf numFmtId="0" fontId="0" fillId="6" borderId="14" xfId="0" applyFill="1" applyBorder="1" applyAlignment="1">
      <alignment horizontal="center" vertical="center" wrapText="1"/>
    </xf>
    <xf numFmtId="0" fontId="0" fillId="2" borderId="7" xfId="0" applyFill="1" applyBorder="1" applyAlignment="1">
      <alignment horizontal="center" vertical="center"/>
    </xf>
    <xf numFmtId="0" fontId="0" fillId="5" borderId="7" xfId="0" applyFill="1" applyBorder="1" applyAlignment="1">
      <alignment horizontal="center" vertical="center"/>
    </xf>
    <xf numFmtId="0" fontId="0" fillId="4" borderId="33" xfId="0" applyFill="1" applyBorder="1" applyAlignment="1">
      <alignment horizontal="center" vertical="center"/>
    </xf>
    <xf numFmtId="0" fontId="0" fillId="4" borderId="6" xfId="0" applyFill="1" applyBorder="1" applyAlignment="1">
      <alignment horizontal="center" vertical="center"/>
    </xf>
    <xf numFmtId="0" fontId="12" fillId="0" borderId="0" xfId="0" applyFont="1" applyAlignment="1"/>
    <xf numFmtId="0" fontId="2" fillId="0" borderId="40" xfId="0" applyFont="1" applyBorder="1" applyAlignment="1">
      <alignment horizontal="justify" vertical="center"/>
    </xf>
    <xf numFmtId="0" fontId="2" fillId="0" borderId="41" xfId="0" applyFont="1" applyBorder="1" applyAlignment="1">
      <alignment horizontal="justify" vertical="center"/>
    </xf>
    <xf numFmtId="0" fontId="1" fillId="0" borderId="42" xfId="0" applyFont="1" applyBorder="1" applyAlignment="1">
      <alignment horizontal="justify" vertical="center"/>
    </xf>
    <xf numFmtId="0" fontId="1" fillId="0" borderId="43" xfId="0" applyFont="1" applyBorder="1" applyAlignment="1">
      <alignment horizontal="justify" vertical="center"/>
    </xf>
    <xf numFmtId="0" fontId="1" fillId="0" borderId="44" xfId="0" applyFont="1" applyBorder="1" applyAlignment="1">
      <alignment horizontal="justify" vertical="center"/>
    </xf>
    <xf numFmtId="0" fontId="0" fillId="0" borderId="0" xfId="0" applyBorder="1" applyAlignment="1">
      <alignment wrapText="1"/>
    </xf>
    <xf numFmtId="0" fontId="0" fillId="0" borderId="48" xfId="0" applyBorder="1"/>
    <xf numFmtId="0" fontId="0" fillId="0" borderId="51" xfId="0" applyBorder="1" applyAlignment="1"/>
    <xf numFmtId="0" fontId="0" fillId="0" borderId="48" xfId="0" applyBorder="1" applyAlignment="1"/>
    <xf numFmtId="0" fontId="12" fillId="0" borderId="48" xfId="0" applyFont="1" applyBorder="1" applyAlignment="1"/>
    <xf numFmtId="0" fontId="0" fillId="0" borderId="57" xfId="0" applyBorder="1"/>
    <xf numFmtId="0" fontId="0" fillId="9" borderId="10" xfId="0" applyFill="1" applyBorder="1" applyAlignment="1">
      <alignment horizontal="center"/>
    </xf>
    <xf numFmtId="0" fontId="0" fillId="9" borderId="11" xfId="0" applyFill="1" applyBorder="1" applyAlignment="1">
      <alignment horizontal="center"/>
    </xf>
    <xf numFmtId="0" fontId="0" fillId="9" borderId="7" xfId="0" applyFill="1" applyBorder="1" applyAlignment="1">
      <alignment horizontal="center"/>
    </xf>
    <xf numFmtId="0" fontId="0" fillId="9" borderId="6" xfId="0" applyFill="1" applyBorder="1" applyAlignment="1">
      <alignment horizontal="center"/>
    </xf>
    <xf numFmtId="0" fontId="0" fillId="9" borderId="13" xfId="0" applyFill="1" applyBorder="1" applyAlignment="1">
      <alignment horizontal="center"/>
    </xf>
    <xf numFmtId="0" fontId="0" fillId="9" borderId="12" xfId="0" applyFill="1" applyBorder="1" applyAlignment="1">
      <alignment horizontal="center"/>
    </xf>
    <xf numFmtId="0" fontId="0" fillId="9" borderId="15" xfId="0" applyFill="1" applyBorder="1" applyAlignment="1">
      <alignment horizontal="center"/>
    </xf>
    <xf numFmtId="0" fontId="0" fillId="3" borderId="11" xfId="0" applyFill="1" applyBorder="1" applyAlignment="1">
      <alignment horizontal="left" vertical="center" wrapText="1"/>
    </xf>
    <xf numFmtId="0" fontId="0" fillId="9" borderId="21" xfId="0" applyFill="1" applyBorder="1" applyAlignment="1">
      <alignment horizontal="center"/>
    </xf>
    <xf numFmtId="0" fontId="0" fillId="9" borderId="10" xfId="0" applyFill="1" applyBorder="1" applyAlignment="1">
      <alignment horizontal="center" vertical="center"/>
    </xf>
    <xf numFmtId="0" fontId="0" fillId="2" borderId="29" xfId="0" applyFill="1" applyBorder="1" applyAlignment="1">
      <alignment horizontal="center"/>
    </xf>
    <xf numFmtId="0" fontId="0" fillId="9" borderId="58" xfId="0" applyFill="1" applyBorder="1" applyAlignment="1">
      <alignment horizontal="center" vertical="center"/>
    </xf>
    <xf numFmtId="0" fontId="0" fillId="6" borderId="59" xfId="0" applyFill="1" applyBorder="1" applyAlignment="1">
      <alignment horizontal="center" vertical="center" wrapText="1"/>
    </xf>
    <xf numFmtId="0" fontId="15" fillId="0" borderId="0" xfId="0" applyFont="1" applyAlignment="1">
      <alignment horizontal="left"/>
    </xf>
    <xf numFmtId="0" fontId="0" fillId="0" borderId="0" xfId="0" applyBorder="1" applyAlignment="1">
      <alignment horizontal="center"/>
    </xf>
    <xf numFmtId="0" fontId="0" fillId="9" borderId="2" xfId="0" applyFill="1" applyBorder="1" applyAlignment="1">
      <alignment horizontal="center"/>
    </xf>
    <xf numFmtId="0" fontId="0" fillId="9" borderId="29" xfId="0" applyFill="1" applyBorder="1" applyAlignment="1">
      <alignment horizontal="center"/>
    </xf>
    <xf numFmtId="0" fontId="0" fillId="9" borderId="23" xfId="0" applyFill="1" applyBorder="1" applyAlignment="1">
      <alignment horizontal="center"/>
    </xf>
    <xf numFmtId="0" fontId="0" fillId="9" borderId="31" xfId="0" applyFill="1" applyBorder="1" applyAlignment="1">
      <alignment horizontal="center"/>
    </xf>
    <xf numFmtId="0" fontId="0" fillId="9" borderId="60" xfId="0" applyFill="1" applyBorder="1" applyAlignment="1">
      <alignment horizontal="center" vertical="center"/>
    </xf>
    <xf numFmtId="0" fontId="0" fillId="2" borderId="11" xfId="0" applyFill="1" applyBorder="1"/>
    <xf numFmtId="0" fontId="0" fillId="2" borderId="14" xfId="0" applyFill="1" applyBorder="1"/>
    <xf numFmtId="0" fontId="0" fillId="2" borderId="7" xfId="0" applyFill="1" applyBorder="1"/>
    <xf numFmtId="0" fontId="0" fillId="2" borderId="12" xfId="0" applyFill="1" applyBorder="1"/>
    <xf numFmtId="0" fontId="0" fillId="9" borderId="30" xfId="0" applyFill="1" applyBorder="1"/>
    <xf numFmtId="0" fontId="0" fillId="9" borderId="14" xfId="0" applyFill="1" applyBorder="1"/>
    <xf numFmtId="0" fontId="0" fillId="9" borderId="7" xfId="0" applyFill="1" applyBorder="1"/>
    <xf numFmtId="0" fontId="0" fillId="9" borderId="27" xfId="0" applyFill="1" applyBorder="1"/>
    <xf numFmtId="0" fontId="0" fillId="9" borderId="12" xfId="0" applyFill="1" applyBorder="1"/>
    <xf numFmtId="0" fontId="0" fillId="9" borderId="11" xfId="0" applyFill="1" applyBorder="1"/>
    <xf numFmtId="0" fontId="0" fillId="9" borderId="9" xfId="0" applyFill="1" applyBorder="1"/>
    <xf numFmtId="0" fontId="0" fillId="3" borderId="15" xfId="0" applyFill="1" applyBorder="1" applyAlignment="1">
      <alignment vertical="center"/>
    </xf>
    <xf numFmtId="0" fontId="0" fillId="9" borderId="6" xfId="0" applyFill="1" applyBorder="1"/>
    <xf numFmtId="0" fontId="0" fillId="9" borderId="61" xfId="0" applyFill="1" applyBorder="1"/>
    <xf numFmtId="0" fontId="0" fillId="9" borderId="4" xfId="0" applyFill="1" applyBorder="1"/>
    <xf numFmtId="0" fontId="0" fillId="9" borderId="19" xfId="0" applyFill="1" applyBorder="1"/>
    <xf numFmtId="0" fontId="0" fillId="9" borderId="36" xfId="0" applyFill="1" applyBorder="1"/>
    <xf numFmtId="0" fontId="0" fillId="9" borderId="59" xfId="0" applyFill="1" applyBorder="1"/>
    <xf numFmtId="0" fontId="0" fillId="9" borderId="0" xfId="0" applyFill="1"/>
    <xf numFmtId="0" fontId="0" fillId="9" borderId="54" xfId="0" applyFill="1" applyBorder="1"/>
    <xf numFmtId="0" fontId="0" fillId="3" borderId="11" xfId="0" applyFill="1" applyBorder="1" applyAlignment="1">
      <alignment vertical="center" wrapText="1"/>
    </xf>
    <xf numFmtId="0" fontId="0" fillId="9" borderId="62" xfId="0" applyFill="1" applyBorder="1"/>
    <xf numFmtId="0" fontId="0" fillId="3" borderId="4" xfId="0" applyFill="1" applyBorder="1" applyAlignment="1">
      <alignment vertical="center" wrapText="1"/>
    </xf>
    <xf numFmtId="0" fontId="0" fillId="0" borderId="8" xfId="0" applyBorder="1" applyAlignment="1">
      <alignment horizontal="center"/>
    </xf>
    <xf numFmtId="0" fontId="0" fillId="9" borderId="59" xfId="0" applyFill="1" applyBorder="1" applyAlignment="1">
      <alignment horizontal="center" vertical="center"/>
    </xf>
    <xf numFmtId="0" fontId="0" fillId="9" borderId="30" xfId="0" applyFill="1" applyBorder="1" applyAlignment="1">
      <alignment horizontal="center" vertical="center"/>
    </xf>
    <xf numFmtId="0" fontId="0" fillId="9" borderId="63" xfId="0" applyFill="1" applyBorder="1" applyAlignment="1">
      <alignment horizontal="center"/>
    </xf>
    <xf numFmtId="0" fontId="0" fillId="0" borderId="54" xfId="0" applyBorder="1" applyAlignment="1">
      <alignment wrapText="1"/>
    </xf>
    <xf numFmtId="0" fontId="0" fillId="0" borderId="46" xfId="0" applyBorder="1"/>
    <xf numFmtId="0" fontId="0" fillId="0" borderId="64" xfId="0" applyBorder="1"/>
    <xf numFmtId="0" fontId="0" fillId="0" borderId="52" xfId="0" applyBorder="1"/>
    <xf numFmtId="0" fontId="0" fillId="0" borderId="66" xfId="0" applyBorder="1"/>
    <xf numFmtId="0" fontId="0" fillId="0" borderId="65" xfId="0" applyBorder="1"/>
    <xf numFmtId="0" fontId="0" fillId="0" borderId="47" xfId="0" applyBorder="1"/>
    <xf numFmtId="0" fontId="0" fillId="0" borderId="53" xfId="0" applyBorder="1" applyAlignment="1">
      <alignment horizontal="center"/>
    </xf>
    <xf numFmtId="0" fontId="0" fillId="0" borderId="54" xfId="0" applyBorder="1" applyAlignment="1">
      <alignment horizontal="center"/>
    </xf>
    <xf numFmtId="0" fontId="0" fillId="0" borderId="67" xfId="0" applyBorder="1" applyAlignment="1">
      <alignment horizontal="center"/>
    </xf>
    <xf numFmtId="0" fontId="0" fillId="0" borderId="45" xfId="0" applyBorder="1" applyAlignment="1">
      <alignment horizontal="center"/>
    </xf>
    <xf numFmtId="0" fontId="0" fillId="6" borderId="68" xfId="0" applyFill="1" applyBorder="1" applyAlignment="1">
      <alignment horizontal="center" vertical="center" wrapText="1"/>
    </xf>
    <xf numFmtId="0" fontId="0" fillId="0" borderId="54" xfId="0" applyBorder="1"/>
    <xf numFmtId="0" fontId="9" fillId="0" borderId="52" xfId="0" applyFont="1" applyBorder="1" applyAlignment="1">
      <alignment vertical="center" wrapText="1"/>
    </xf>
    <xf numFmtId="0" fontId="9" fillId="0" borderId="53" xfId="0" applyFont="1" applyBorder="1" applyAlignment="1">
      <alignment horizontal="left" vertical="center" wrapText="1"/>
    </xf>
    <xf numFmtId="0" fontId="9" fillId="0" borderId="52" xfId="0" applyFont="1" applyBorder="1" applyAlignment="1">
      <alignment horizontal="left" vertical="center" wrapText="1"/>
    </xf>
    <xf numFmtId="0" fontId="9" fillId="0" borderId="69" xfId="0" applyFont="1" applyBorder="1" applyAlignment="1">
      <alignment horizontal="left" vertical="center" wrapText="1"/>
    </xf>
    <xf numFmtId="0" fontId="9" fillId="0" borderId="54" xfId="0" applyFont="1" applyBorder="1" applyAlignment="1">
      <alignment horizontal="left" vertical="center" wrapText="1"/>
    </xf>
    <xf numFmtId="0" fontId="9" fillId="0" borderId="0" xfId="0" applyFont="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0" fontId="0" fillId="0" borderId="0" xfId="0" applyBorder="1" applyAlignment="1">
      <alignment vertical="center"/>
    </xf>
    <xf numFmtId="0" fontId="8" fillId="0" borderId="66" xfId="0" applyFont="1" applyBorder="1" applyAlignment="1">
      <alignment vertical="center"/>
    </xf>
    <xf numFmtId="0" fontId="18" fillId="0" borderId="0" xfId="1"/>
    <xf numFmtId="0" fontId="0" fillId="0" borderId="0" xfId="0" applyAlignment="1">
      <alignment vertical="center"/>
    </xf>
    <xf numFmtId="0" fontId="0" fillId="0" borderId="0" xfId="0" applyFill="1"/>
    <xf numFmtId="0" fontId="5" fillId="0" borderId="0" xfId="0" applyFont="1" applyFill="1" applyAlignment="1">
      <alignment vertical="center"/>
    </xf>
    <xf numFmtId="0" fontId="0" fillId="0" borderId="0" xfId="0" applyFont="1"/>
    <xf numFmtId="0" fontId="4" fillId="0" borderId="0" xfId="0" applyFont="1" applyBorder="1" applyAlignment="1">
      <alignment vertical="center"/>
    </xf>
    <xf numFmtId="0" fontId="4" fillId="0" borderId="3" xfId="0" applyFont="1" applyBorder="1" applyAlignment="1">
      <alignment vertical="center"/>
    </xf>
    <xf numFmtId="0" fontId="3" fillId="0" borderId="0" xfId="0" applyFont="1" applyBorder="1" applyAlignment="1">
      <alignment vertical="center"/>
    </xf>
    <xf numFmtId="0" fontId="4" fillId="0" borderId="24" xfId="0" applyFont="1" applyBorder="1" applyAlignment="1">
      <alignment horizontal="left" vertical="center"/>
    </xf>
    <xf numFmtId="0" fontId="4" fillId="0" borderId="8" xfId="0" applyFont="1" applyBorder="1" applyAlignment="1">
      <alignment horizontal="left"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left" vertical="center" wrapText="1"/>
    </xf>
    <xf numFmtId="0" fontId="0" fillId="0" borderId="0" xfId="0" applyFont="1" applyBorder="1"/>
    <xf numFmtId="0" fontId="0" fillId="0" borderId="70" xfId="0" applyBorder="1"/>
    <xf numFmtId="0" fontId="0" fillId="0" borderId="70" xfId="0" applyFill="1" applyBorder="1"/>
    <xf numFmtId="0" fontId="5" fillId="0" borderId="70" xfId="0" applyFont="1" applyFill="1" applyBorder="1" applyAlignment="1">
      <alignment vertical="center"/>
    </xf>
    <xf numFmtId="0" fontId="3" fillId="0" borderId="70" xfId="0" applyFont="1" applyBorder="1" applyAlignment="1">
      <alignment vertical="center"/>
    </xf>
    <xf numFmtId="0" fontId="3" fillId="0" borderId="71" xfId="0" applyFont="1" applyBorder="1" applyAlignment="1">
      <alignment horizontal="center" vertical="center"/>
    </xf>
    <xf numFmtId="0" fontId="0" fillId="0" borderId="76" xfId="0" applyBorder="1"/>
    <xf numFmtId="0" fontId="0" fillId="0" borderId="47" xfId="0" applyBorder="1" applyAlignment="1">
      <alignment horizontal="left" vertical="center" wrapText="1"/>
    </xf>
    <xf numFmtId="0" fontId="0" fillId="0" borderId="45" xfId="0" applyBorder="1" applyAlignment="1">
      <alignment horizontal="center" vertical="center"/>
    </xf>
    <xf numFmtId="0" fontId="0" fillId="0" borderId="52" xfId="0" applyBorder="1" applyAlignment="1">
      <alignment horizontal="center"/>
    </xf>
    <xf numFmtId="0" fontId="15" fillId="0" borderId="0" xfId="0" applyFont="1"/>
    <xf numFmtId="0" fontId="15" fillId="0" borderId="0" xfId="0" applyFont="1" applyAlignment="1"/>
    <xf numFmtId="0" fontId="0" fillId="11" borderId="7" xfId="0" applyFill="1" applyBorder="1" applyAlignment="1">
      <alignment horizontal="center" vertical="center"/>
    </xf>
    <xf numFmtId="0" fontId="0" fillId="11" borderId="7" xfId="0" applyFill="1" applyBorder="1" applyAlignment="1">
      <alignment horizontal="center" vertical="center" wrapText="1"/>
    </xf>
    <xf numFmtId="0" fontId="0" fillId="11" borderId="15" xfId="0" applyFill="1" applyBorder="1" applyAlignment="1">
      <alignment horizontal="center" vertical="center" wrapText="1"/>
    </xf>
    <xf numFmtId="0" fontId="0" fillId="11" borderId="7" xfId="0" applyFill="1" applyBorder="1"/>
    <xf numFmtId="0" fontId="0" fillId="11" borderId="15" xfId="0" applyFill="1" applyBorder="1" applyAlignment="1">
      <alignment horizontal="center" vertical="center"/>
    </xf>
    <xf numFmtId="0" fontId="0" fillId="11" borderId="33" xfId="0" applyFill="1" applyBorder="1" applyAlignment="1">
      <alignment horizontal="center" vertical="center"/>
    </xf>
    <xf numFmtId="0" fontId="0" fillId="11" borderId="6" xfId="0" applyFill="1" applyBorder="1" applyAlignment="1">
      <alignment horizontal="center" vertical="center"/>
    </xf>
    <xf numFmtId="0" fontId="0" fillId="11" borderId="6" xfId="0" applyFill="1" applyBorder="1" applyAlignment="1">
      <alignment horizontal="center" vertical="center" wrapText="1"/>
    </xf>
    <xf numFmtId="1" fontId="3" fillId="11" borderId="7" xfId="0" applyNumberFormat="1" applyFont="1" applyFill="1" applyBorder="1" applyAlignment="1">
      <alignment vertical="center"/>
    </xf>
    <xf numFmtId="0" fontId="0" fillId="12" borderId="7" xfId="0" applyFill="1" applyBorder="1" applyAlignment="1">
      <alignment horizontal="center" vertical="center"/>
    </xf>
    <xf numFmtId="0" fontId="0" fillId="3" borderId="7" xfId="0" applyFill="1" applyBorder="1" applyAlignment="1">
      <alignment horizontal="left" vertical="center"/>
    </xf>
    <xf numFmtId="0" fontId="4" fillId="0" borderId="0" xfId="0" applyFont="1" applyAlignment="1">
      <alignment horizontal="left" vertical="center" wrapText="1"/>
    </xf>
    <xf numFmtId="0" fontId="0" fillId="0" borderId="0" xfId="0" applyAlignment="1">
      <alignment horizontal="center" vertical="center"/>
    </xf>
    <xf numFmtId="0" fontId="0" fillId="0" borderId="0" xfId="0" applyBorder="1" applyAlignment="1">
      <alignment horizontal="left" vertical="center" wrapText="1"/>
    </xf>
    <xf numFmtId="0" fontId="18" fillId="0" borderId="0" xfId="1" applyAlignment="1">
      <alignment vertical="center"/>
    </xf>
    <xf numFmtId="0" fontId="0" fillId="6" borderId="8" xfId="0" applyFill="1" applyBorder="1" applyAlignment="1">
      <alignment horizontal="center" vertical="center" wrapText="1"/>
    </xf>
    <xf numFmtId="0" fontId="0" fillId="9" borderId="4" xfId="0" applyFill="1" applyBorder="1" applyAlignment="1">
      <alignment horizontal="center" vertical="center"/>
    </xf>
    <xf numFmtId="0" fontId="0" fillId="9" borderId="15" xfId="0" applyFill="1" applyBorder="1" applyAlignment="1">
      <alignment horizontal="center" vertical="center"/>
    </xf>
    <xf numFmtId="0" fontId="0" fillId="9" borderId="15" xfId="0" applyFill="1" applyBorder="1"/>
    <xf numFmtId="0" fontId="0" fillId="9" borderId="0" xfId="0" applyFill="1" applyBorder="1"/>
    <xf numFmtId="0" fontId="0" fillId="9" borderId="1" xfId="0" applyFill="1" applyBorder="1"/>
    <xf numFmtId="0" fontId="0" fillId="6" borderId="81" xfId="0" applyFill="1" applyBorder="1" applyAlignment="1">
      <alignment vertical="center" wrapText="1"/>
    </xf>
    <xf numFmtId="0" fontId="7" fillId="7" borderId="0" xfId="0" applyFont="1" applyFill="1" applyAlignment="1">
      <alignment horizontal="center" vertical="center" wrapText="1"/>
    </xf>
    <xf numFmtId="0" fontId="6" fillId="0" borderId="0" xfId="0" applyFont="1" applyBorder="1" applyAlignment="1">
      <alignment horizontal="left" vertical="center"/>
    </xf>
    <xf numFmtId="0" fontId="8" fillId="0" borderId="47" xfId="0" applyFont="1" applyBorder="1" applyAlignment="1">
      <alignment horizontal="right" vertical="center"/>
    </xf>
    <xf numFmtId="0" fontId="8" fillId="0" borderId="46" xfId="0" applyFont="1" applyBorder="1" applyAlignment="1">
      <alignment horizontal="righ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45" xfId="0" applyFont="1" applyBorder="1" applyAlignment="1">
      <alignment horizontal="right" vertical="center"/>
    </xf>
    <xf numFmtId="0" fontId="6" fillId="0" borderId="46" xfId="0" applyFont="1" applyBorder="1" applyAlignment="1">
      <alignment horizontal="right" vertical="center"/>
    </xf>
    <xf numFmtId="0" fontId="6" fillId="0" borderId="47" xfId="0" applyFont="1" applyBorder="1" applyAlignment="1">
      <alignment horizontal="right" vertical="center"/>
    </xf>
    <xf numFmtId="0" fontId="4" fillId="0" borderId="0" xfId="0" applyFont="1" applyAlignment="1">
      <alignment horizontal="left" vertical="center" wrapText="1"/>
    </xf>
    <xf numFmtId="0" fontId="16" fillId="8" borderId="0" xfId="0" applyFont="1" applyFill="1" applyAlignment="1">
      <alignment horizont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4" fillId="0" borderId="24"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0" fillId="0" borderId="76" xfId="0" applyBorder="1" applyAlignment="1">
      <alignment horizontal="center" vertical="center" wrapText="1"/>
    </xf>
    <xf numFmtId="0" fontId="0" fillId="0" borderId="0" xfId="0" applyBorder="1" applyAlignment="1">
      <alignment horizontal="center" vertical="center" wrapText="1"/>
    </xf>
    <xf numFmtId="0" fontId="0" fillId="0" borderId="70" xfId="0" applyBorder="1" applyAlignment="1">
      <alignment horizontal="center" vertical="center" wrapText="1"/>
    </xf>
    <xf numFmtId="0" fontId="0" fillId="0" borderId="77"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4" fillId="0" borderId="75"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4" fillId="0" borderId="75"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76" xfId="0" applyFont="1" applyBorder="1" applyAlignment="1">
      <alignment horizontal="left" vertical="center" wrapText="1"/>
    </xf>
    <xf numFmtId="0" fontId="4" fillId="0" borderId="70" xfId="0" applyFont="1" applyBorder="1" applyAlignment="1">
      <alignment horizontal="left" vertical="center" wrapText="1"/>
    </xf>
    <xf numFmtId="0" fontId="4" fillId="0" borderId="77"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0" fillId="0" borderId="75"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75" xfId="0" applyFont="1" applyFill="1" applyBorder="1" applyAlignment="1">
      <alignment horizontal="center" vertical="center"/>
    </xf>
    <xf numFmtId="0" fontId="0" fillId="0" borderId="7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0" fillId="0" borderId="0" xfId="0" applyAlignment="1">
      <alignment horizontal="left" vertical="center" wrapText="1"/>
    </xf>
    <xf numFmtId="0" fontId="4" fillId="0" borderId="0" xfId="0" applyFont="1" applyBorder="1" applyAlignment="1">
      <alignment horizontal="center" vertical="center"/>
    </xf>
    <xf numFmtId="0" fontId="4" fillId="0" borderId="70" xfId="0" applyFont="1" applyBorder="1" applyAlignment="1">
      <alignment horizontal="center" vertical="center"/>
    </xf>
    <xf numFmtId="0" fontId="0" fillId="0" borderId="0" xfId="0" applyAlignment="1">
      <alignment horizontal="center" vertical="center"/>
    </xf>
    <xf numFmtId="0" fontId="0" fillId="0" borderId="75"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6" xfId="0" applyBorder="1" applyAlignment="1">
      <alignment horizontal="left" vertical="center" wrapText="1"/>
    </xf>
    <xf numFmtId="0" fontId="0" fillId="0" borderId="70" xfId="0" applyBorder="1" applyAlignment="1">
      <alignment horizontal="left" vertical="center" wrapText="1"/>
    </xf>
    <xf numFmtId="0" fontId="0" fillId="0" borderId="77"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75"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7"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53" xfId="0" applyBorder="1" applyAlignment="1">
      <alignment horizontal="left" vertical="center" wrapText="1"/>
    </xf>
    <xf numFmtId="0" fontId="0" fillId="0" borderId="52" xfId="0" applyBorder="1" applyAlignment="1">
      <alignment horizontal="left" vertical="center" wrapText="1"/>
    </xf>
    <xf numFmtId="0" fontId="0" fillId="0" borderId="69" xfId="0" applyBorder="1" applyAlignment="1">
      <alignment horizontal="left" vertical="center" wrapText="1"/>
    </xf>
    <xf numFmtId="0" fontId="0" fillId="0" borderId="5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17" fillId="8" borderId="45" xfId="0" applyFont="1" applyFill="1" applyBorder="1" applyAlignment="1">
      <alignment horizontal="center" vertical="center" wrapText="1"/>
    </xf>
    <xf numFmtId="0" fontId="17" fillId="8" borderId="47" xfId="0" applyFont="1" applyFill="1" applyBorder="1" applyAlignment="1">
      <alignment horizontal="center" vertical="center" wrapText="1"/>
    </xf>
    <xf numFmtId="0" fontId="4" fillId="0" borderId="1" xfId="0" applyFont="1" applyBorder="1" applyAlignment="1">
      <alignment horizontal="left" vertical="center"/>
    </xf>
    <xf numFmtId="0" fontId="4" fillId="0" borderId="0" xfId="0" applyFont="1" applyBorder="1" applyAlignment="1">
      <alignment horizontal="left" vertical="center"/>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0" fillId="3" borderId="7" xfId="0" applyFill="1" applyBorder="1" applyAlignment="1">
      <alignment horizontal="left" vertical="center" wrapText="1"/>
    </xf>
    <xf numFmtId="0" fontId="0" fillId="3" borderId="19"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3" xfId="0" applyFill="1" applyBorder="1" applyAlignment="1">
      <alignment horizontal="center" vertical="center" wrapText="1"/>
    </xf>
    <xf numFmtId="0" fontId="0" fillId="7" borderId="59" xfId="0" applyFill="1" applyBorder="1" applyAlignment="1">
      <alignment horizontal="center" vertical="center" wrapText="1"/>
    </xf>
    <xf numFmtId="0" fontId="0" fillId="7" borderId="81"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 xfId="0" applyFill="1" applyBorder="1" applyAlignment="1">
      <alignment horizontal="center" vertical="center" wrapText="1"/>
    </xf>
    <xf numFmtId="0" fontId="0" fillId="6" borderId="80" xfId="0" applyFill="1" applyBorder="1" applyAlignment="1">
      <alignment horizontal="center" vertical="center" wrapText="1"/>
    </xf>
    <xf numFmtId="0" fontId="0" fillId="6" borderId="8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83" xfId="0" applyFill="1" applyBorder="1" applyAlignment="1">
      <alignment horizontal="center" vertical="center" wrapText="1"/>
    </xf>
    <xf numFmtId="0" fontId="0" fillId="6" borderId="84" xfId="0" applyFill="1" applyBorder="1" applyAlignment="1">
      <alignment horizontal="center" vertical="center" wrapText="1"/>
    </xf>
    <xf numFmtId="0" fontId="0" fillId="6" borderId="85" xfId="0" applyFill="1" applyBorder="1" applyAlignment="1">
      <alignment horizontal="center" vertical="center" wrapText="1"/>
    </xf>
    <xf numFmtId="0" fontId="0" fillId="7" borderId="27"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80" xfId="0" applyFill="1" applyBorder="1" applyAlignment="1">
      <alignment horizontal="center" vertical="center" wrapText="1"/>
    </xf>
    <xf numFmtId="0" fontId="0" fillId="7" borderId="78" xfId="0" applyFill="1" applyBorder="1" applyAlignment="1">
      <alignment horizontal="center" vertical="center" wrapText="1"/>
    </xf>
    <xf numFmtId="0" fontId="0" fillId="7" borderId="65" xfId="0" applyFill="1" applyBorder="1" applyAlignment="1">
      <alignment horizontal="center" vertical="center" wrapText="1"/>
    </xf>
    <xf numFmtId="0" fontId="0" fillId="3" borderId="19" xfId="0" applyFill="1" applyBorder="1" applyAlignment="1">
      <alignment horizontal="left" vertical="center" wrapText="1"/>
    </xf>
    <xf numFmtId="0" fontId="0" fillId="3" borderId="36" xfId="0" applyFill="1" applyBorder="1" applyAlignment="1">
      <alignment horizontal="left" vertical="center" wrapText="1"/>
    </xf>
    <xf numFmtId="0" fontId="0" fillId="3" borderId="9" xfId="0" applyFill="1" applyBorder="1" applyAlignment="1">
      <alignment horizontal="left" vertical="center" wrapText="1"/>
    </xf>
    <xf numFmtId="0" fontId="0" fillId="6" borderId="32" xfId="0" applyFill="1" applyBorder="1" applyAlignment="1">
      <alignment horizontal="center" vertical="center" wrapText="1"/>
    </xf>
    <xf numFmtId="0" fontId="0" fillId="6" borderId="46" xfId="0" applyFill="1" applyBorder="1" applyAlignment="1">
      <alignment horizontal="center" vertical="center" wrapText="1"/>
    </xf>
    <xf numFmtId="0" fontId="0" fillId="8" borderId="38" xfId="0" applyFill="1" applyBorder="1" applyAlignment="1">
      <alignment horizontal="center" vertical="center" wrapText="1"/>
    </xf>
    <xf numFmtId="0" fontId="0" fillId="8" borderId="39" xfId="0" applyFill="1" applyBorder="1" applyAlignment="1">
      <alignment horizontal="center" vertical="center" wrapText="1"/>
    </xf>
    <xf numFmtId="0" fontId="14" fillId="0" borderId="55" xfId="0" applyFont="1" applyBorder="1" applyAlignment="1">
      <alignment horizontal="center"/>
    </xf>
    <xf numFmtId="0" fontId="14" fillId="0" borderId="56" xfId="0" applyFont="1" applyBorder="1" applyAlignment="1">
      <alignment horizontal="center"/>
    </xf>
    <xf numFmtId="0" fontId="14" fillId="0" borderId="49" xfId="0" applyFont="1" applyBorder="1" applyAlignment="1">
      <alignment horizontal="center"/>
    </xf>
    <xf numFmtId="0" fontId="14" fillId="0" borderId="50" xfId="0" applyFont="1" applyBorder="1" applyAlignment="1">
      <alignment horizontal="center"/>
    </xf>
    <xf numFmtId="0" fontId="0" fillId="0" borderId="1" xfId="0" applyBorder="1" applyAlignment="1">
      <alignment horizontal="center" vertical="center" wrapText="1"/>
    </xf>
    <xf numFmtId="0" fontId="0" fillId="6" borderId="86" xfId="0" applyFill="1" applyBorder="1" applyAlignment="1">
      <alignment horizontal="center" vertical="center" wrapText="1"/>
    </xf>
    <xf numFmtId="0" fontId="0" fillId="0" borderId="66" xfId="0"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BEF8FE"/>
      <color rgb="FFFF7F75"/>
      <color rgb="FFFF5050"/>
      <color rgb="FFFF802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142880</xdr:colOff>
      <xdr:row>61</xdr:row>
      <xdr:rowOff>28577</xdr:rowOff>
    </xdr:from>
    <xdr:to>
      <xdr:col>0</xdr:col>
      <xdr:colOff>561976</xdr:colOff>
      <xdr:row>61</xdr:row>
      <xdr:rowOff>400050</xdr:rowOff>
    </xdr:to>
    <xdr:sp macro="" textlink="">
      <xdr:nvSpPr>
        <xdr:cNvPr id="4" name="Down Arrow 3"/>
        <xdr:cNvSpPr/>
      </xdr:nvSpPr>
      <xdr:spPr>
        <a:xfrm rot="16200000">
          <a:off x="166691" y="2709866"/>
          <a:ext cx="371473" cy="419096"/>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151965</xdr:colOff>
      <xdr:row>59</xdr:row>
      <xdr:rowOff>45027</xdr:rowOff>
    </xdr:from>
    <xdr:to>
      <xdr:col>0</xdr:col>
      <xdr:colOff>508931</xdr:colOff>
      <xdr:row>59</xdr:row>
      <xdr:rowOff>396793</xdr:rowOff>
    </xdr:to>
    <xdr:sp macro="" textlink="">
      <xdr:nvSpPr>
        <xdr:cNvPr id="8" name="Cross 7"/>
        <xdr:cNvSpPr/>
      </xdr:nvSpPr>
      <xdr:spPr>
        <a:xfrm rot="2700000">
          <a:off x="154565" y="2137927"/>
          <a:ext cx="351766" cy="35696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114301</xdr:colOff>
      <xdr:row>63</xdr:row>
      <xdr:rowOff>38100</xdr:rowOff>
    </xdr:from>
    <xdr:to>
      <xdr:col>0</xdr:col>
      <xdr:colOff>561978</xdr:colOff>
      <xdr:row>63</xdr:row>
      <xdr:rowOff>400049</xdr:rowOff>
    </xdr:to>
    <xdr:sp macro="" textlink="">
      <xdr:nvSpPr>
        <xdr:cNvPr id="9" name="Down Arrow 8"/>
        <xdr:cNvSpPr/>
      </xdr:nvSpPr>
      <xdr:spPr>
        <a:xfrm rot="16200000">
          <a:off x="157165" y="5453061"/>
          <a:ext cx="361949" cy="447677"/>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104775</xdr:colOff>
      <xdr:row>65</xdr:row>
      <xdr:rowOff>9525</xdr:rowOff>
    </xdr:from>
    <xdr:to>
      <xdr:col>0</xdr:col>
      <xdr:colOff>552450</xdr:colOff>
      <xdr:row>65</xdr:row>
      <xdr:rowOff>390525</xdr:rowOff>
    </xdr:to>
    <xdr:sp macro="" textlink="">
      <xdr:nvSpPr>
        <xdr:cNvPr id="10" name="Down Arrow 9"/>
        <xdr:cNvSpPr/>
      </xdr:nvSpPr>
      <xdr:spPr>
        <a:xfrm rot="16200000">
          <a:off x="138113" y="3957637"/>
          <a:ext cx="381000"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104775</xdr:colOff>
      <xdr:row>67</xdr:row>
      <xdr:rowOff>9525</xdr:rowOff>
    </xdr:from>
    <xdr:to>
      <xdr:col>0</xdr:col>
      <xdr:colOff>552450</xdr:colOff>
      <xdr:row>67</xdr:row>
      <xdr:rowOff>390525</xdr:rowOff>
    </xdr:to>
    <xdr:sp macro="" textlink="">
      <xdr:nvSpPr>
        <xdr:cNvPr id="11" name="Down Arrow 10"/>
        <xdr:cNvSpPr/>
      </xdr:nvSpPr>
      <xdr:spPr>
        <a:xfrm rot="16200000">
          <a:off x="138113" y="13768387"/>
          <a:ext cx="381000"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95251</xdr:colOff>
      <xdr:row>69</xdr:row>
      <xdr:rowOff>0</xdr:rowOff>
    </xdr:from>
    <xdr:to>
      <xdr:col>0</xdr:col>
      <xdr:colOff>542926</xdr:colOff>
      <xdr:row>69</xdr:row>
      <xdr:rowOff>381000</xdr:rowOff>
    </xdr:to>
    <xdr:sp macro="" textlink="">
      <xdr:nvSpPr>
        <xdr:cNvPr id="12" name="Down Arrow 11"/>
        <xdr:cNvSpPr/>
      </xdr:nvSpPr>
      <xdr:spPr>
        <a:xfrm rot="16200000">
          <a:off x="128589" y="7900987"/>
          <a:ext cx="381000"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26</xdr:row>
      <xdr:rowOff>9525</xdr:rowOff>
    </xdr:from>
    <xdr:to>
      <xdr:col>0</xdr:col>
      <xdr:colOff>552450</xdr:colOff>
      <xdr:row>26</xdr:row>
      <xdr:rowOff>390525</xdr:rowOff>
    </xdr:to>
    <xdr:sp macro="" textlink="">
      <xdr:nvSpPr>
        <xdr:cNvPr id="3" name="Down Arrow 2"/>
        <xdr:cNvSpPr/>
      </xdr:nvSpPr>
      <xdr:spPr>
        <a:xfrm rot="16200000">
          <a:off x="238125" y="5019675"/>
          <a:ext cx="180975"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xdr:row>
      <xdr:rowOff>19050</xdr:rowOff>
    </xdr:from>
    <xdr:to>
      <xdr:col>3</xdr:col>
      <xdr:colOff>704850</xdr:colOff>
      <xdr:row>1</xdr:row>
      <xdr:rowOff>581025</xdr:rowOff>
    </xdr:to>
    <xdr:sp macro="" textlink="">
      <xdr:nvSpPr>
        <xdr:cNvPr id="9" name="Down Arrow 8"/>
        <xdr:cNvSpPr/>
      </xdr:nvSpPr>
      <xdr:spPr>
        <a:xfrm>
          <a:off x="5753100" y="19050"/>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676275</xdr:colOff>
      <xdr:row>1</xdr:row>
      <xdr:rowOff>102759</xdr:rowOff>
    </xdr:from>
    <xdr:to>
      <xdr:col>5</xdr:col>
      <xdr:colOff>1154101</xdr:colOff>
      <xdr:row>1</xdr:row>
      <xdr:rowOff>554648</xdr:rowOff>
    </xdr:to>
    <xdr:sp macro="" textlink="">
      <xdr:nvSpPr>
        <xdr:cNvPr id="10" name="Cross 9"/>
        <xdr:cNvSpPr/>
      </xdr:nvSpPr>
      <xdr:spPr>
        <a:xfrm rot="2700000">
          <a:off x="8499743" y="89791"/>
          <a:ext cx="451889" cy="47782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361949</xdr:colOff>
      <xdr:row>1</xdr:row>
      <xdr:rowOff>102759</xdr:rowOff>
    </xdr:from>
    <xdr:to>
      <xdr:col>9</xdr:col>
      <xdr:colOff>839775</xdr:colOff>
      <xdr:row>1</xdr:row>
      <xdr:rowOff>554648</xdr:rowOff>
    </xdr:to>
    <xdr:sp macro="" textlink="">
      <xdr:nvSpPr>
        <xdr:cNvPr id="11" name="Cross 10"/>
        <xdr:cNvSpPr/>
      </xdr:nvSpPr>
      <xdr:spPr>
        <a:xfrm rot="2700000">
          <a:off x="13690867" y="89791"/>
          <a:ext cx="451889" cy="47782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361950</xdr:colOff>
      <xdr:row>1</xdr:row>
      <xdr:rowOff>102759</xdr:rowOff>
    </xdr:from>
    <xdr:to>
      <xdr:col>11</xdr:col>
      <xdr:colOff>839776</xdr:colOff>
      <xdr:row>1</xdr:row>
      <xdr:rowOff>554648</xdr:rowOff>
    </xdr:to>
    <xdr:sp macro="" textlink="">
      <xdr:nvSpPr>
        <xdr:cNvPr id="12" name="Cross 11"/>
        <xdr:cNvSpPr/>
      </xdr:nvSpPr>
      <xdr:spPr>
        <a:xfrm rot="2700000">
          <a:off x="17281793" y="89791"/>
          <a:ext cx="451889" cy="47782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666749</xdr:colOff>
      <xdr:row>1</xdr:row>
      <xdr:rowOff>102760</xdr:rowOff>
    </xdr:from>
    <xdr:to>
      <xdr:col>14</xdr:col>
      <xdr:colOff>1144575</xdr:colOff>
      <xdr:row>1</xdr:row>
      <xdr:rowOff>554649</xdr:rowOff>
    </xdr:to>
    <xdr:sp macro="" textlink="">
      <xdr:nvSpPr>
        <xdr:cNvPr id="13" name="Cross 12"/>
        <xdr:cNvSpPr/>
      </xdr:nvSpPr>
      <xdr:spPr>
        <a:xfrm rot="2700000">
          <a:off x="21063217" y="89792"/>
          <a:ext cx="451889" cy="47782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476250</xdr:colOff>
      <xdr:row>1</xdr:row>
      <xdr:rowOff>28575</xdr:rowOff>
    </xdr:from>
    <xdr:to>
      <xdr:col>4</xdr:col>
      <xdr:colOff>904875</xdr:colOff>
      <xdr:row>1</xdr:row>
      <xdr:rowOff>590550</xdr:rowOff>
    </xdr:to>
    <xdr:sp macro="" textlink="">
      <xdr:nvSpPr>
        <xdr:cNvPr id="17" name="Down Arrow 16"/>
        <xdr:cNvSpPr/>
      </xdr:nvSpPr>
      <xdr:spPr>
        <a:xfrm>
          <a:off x="6715125" y="28575"/>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533400</xdr:colOff>
      <xdr:row>1</xdr:row>
      <xdr:rowOff>28575</xdr:rowOff>
    </xdr:from>
    <xdr:to>
      <xdr:col>6</xdr:col>
      <xdr:colOff>962025</xdr:colOff>
      <xdr:row>1</xdr:row>
      <xdr:rowOff>590550</xdr:rowOff>
    </xdr:to>
    <xdr:sp macro="" textlink="">
      <xdr:nvSpPr>
        <xdr:cNvPr id="20" name="Down Arrow 19"/>
        <xdr:cNvSpPr/>
      </xdr:nvSpPr>
      <xdr:spPr>
        <a:xfrm>
          <a:off x="10182225" y="28575"/>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485775</xdr:colOff>
      <xdr:row>1</xdr:row>
      <xdr:rowOff>38100</xdr:rowOff>
    </xdr:from>
    <xdr:to>
      <xdr:col>7</xdr:col>
      <xdr:colOff>914400</xdr:colOff>
      <xdr:row>1</xdr:row>
      <xdr:rowOff>600075</xdr:rowOff>
    </xdr:to>
    <xdr:sp macro="" textlink="">
      <xdr:nvSpPr>
        <xdr:cNvPr id="21" name="Down Arrow 20"/>
        <xdr:cNvSpPr/>
      </xdr:nvSpPr>
      <xdr:spPr>
        <a:xfrm>
          <a:off x="11630025" y="38100"/>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180975</xdr:colOff>
      <xdr:row>1</xdr:row>
      <xdr:rowOff>28575</xdr:rowOff>
    </xdr:from>
    <xdr:to>
      <xdr:col>8</xdr:col>
      <xdr:colOff>609600</xdr:colOff>
      <xdr:row>1</xdr:row>
      <xdr:rowOff>590550</xdr:rowOff>
    </xdr:to>
    <xdr:sp macro="" textlink="">
      <xdr:nvSpPr>
        <xdr:cNvPr id="22" name="Down Arrow 21"/>
        <xdr:cNvSpPr/>
      </xdr:nvSpPr>
      <xdr:spPr>
        <a:xfrm>
          <a:off x="13992225" y="28575"/>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342900</xdr:colOff>
      <xdr:row>1</xdr:row>
      <xdr:rowOff>28575</xdr:rowOff>
    </xdr:from>
    <xdr:to>
      <xdr:col>10</xdr:col>
      <xdr:colOff>771525</xdr:colOff>
      <xdr:row>1</xdr:row>
      <xdr:rowOff>590550</xdr:rowOff>
    </xdr:to>
    <xdr:sp macro="" textlink="">
      <xdr:nvSpPr>
        <xdr:cNvPr id="23" name="Down Arrow 22"/>
        <xdr:cNvSpPr/>
      </xdr:nvSpPr>
      <xdr:spPr>
        <a:xfrm>
          <a:off x="14878050" y="28575"/>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342900</xdr:colOff>
      <xdr:row>1</xdr:row>
      <xdr:rowOff>28575</xdr:rowOff>
    </xdr:from>
    <xdr:to>
      <xdr:col>12</xdr:col>
      <xdr:colOff>771525</xdr:colOff>
      <xdr:row>1</xdr:row>
      <xdr:rowOff>590550</xdr:rowOff>
    </xdr:to>
    <xdr:sp macro="" textlink="">
      <xdr:nvSpPr>
        <xdr:cNvPr id="24" name="Down Arrow 23"/>
        <xdr:cNvSpPr/>
      </xdr:nvSpPr>
      <xdr:spPr>
        <a:xfrm>
          <a:off x="17145000" y="28575"/>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542925</xdr:colOff>
      <xdr:row>1</xdr:row>
      <xdr:rowOff>28575</xdr:rowOff>
    </xdr:from>
    <xdr:to>
      <xdr:col>13</xdr:col>
      <xdr:colOff>971550</xdr:colOff>
      <xdr:row>1</xdr:row>
      <xdr:rowOff>590550</xdr:rowOff>
    </xdr:to>
    <xdr:sp macro="" textlink="">
      <xdr:nvSpPr>
        <xdr:cNvPr id="25" name="Down Arrow 24"/>
        <xdr:cNvSpPr/>
      </xdr:nvSpPr>
      <xdr:spPr>
        <a:xfrm>
          <a:off x="18440400" y="28575"/>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142880</xdr:colOff>
      <xdr:row>29</xdr:row>
      <xdr:rowOff>28577</xdr:rowOff>
    </xdr:from>
    <xdr:to>
      <xdr:col>0</xdr:col>
      <xdr:colOff>561976</xdr:colOff>
      <xdr:row>29</xdr:row>
      <xdr:rowOff>400050</xdr:rowOff>
    </xdr:to>
    <xdr:sp macro="" textlink="">
      <xdr:nvSpPr>
        <xdr:cNvPr id="47" name="Down Arrow 46"/>
        <xdr:cNvSpPr/>
      </xdr:nvSpPr>
      <xdr:spPr>
        <a:xfrm rot="16200000">
          <a:off x="166691" y="7310441"/>
          <a:ext cx="371473" cy="419096"/>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151965</xdr:colOff>
      <xdr:row>27</xdr:row>
      <xdr:rowOff>45027</xdr:rowOff>
    </xdr:from>
    <xdr:to>
      <xdr:col>0</xdr:col>
      <xdr:colOff>508931</xdr:colOff>
      <xdr:row>27</xdr:row>
      <xdr:rowOff>396793</xdr:rowOff>
    </xdr:to>
    <xdr:sp macro="" textlink="">
      <xdr:nvSpPr>
        <xdr:cNvPr id="48" name="Cross 47"/>
        <xdr:cNvSpPr/>
      </xdr:nvSpPr>
      <xdr:spPr>
        <a:xfrm rot="2700000">
          <a:off x="154565" y="6719452"/>
          <a:ext cx="351766" cy="35696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114301</xdr:colOff>
      <xdr:row>31</xdr:row>
      <xdr:rowOff>0</xdr:rowOff>
    </xdr:from>
    <xdr:to>
      <xdr:col>0</xdr:col>
      <xdr:colOff>561978</xdr:colOff>
      <xdr:row>31</xdr:row>
      <xdr:rowOff>361949</xdr:rowOff>
    </xdr:to>
    <xdr:sp macro="" textlink="">
      <xdr:nvSpPr>
        <xdr:cNvPr id="49" name="Down Arrow 48"/>
        <xdr:cNvSpPr/>
      </xdr:nvSpPr>
      <xdr:spPr>
        <a:xfrm rot="16200000">
          <a:off x="157165" y="7891461"/>
          <a:ext cx="361949" cy="447677"/>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104775</xdr:colOff>
      <xdr:row>33</xdr:row>
      <xdr:rowOff>9525</xdr:rowOff>
    </xdr:from>
    <xdr:to>
      <xdr:col>0</xdr:col>
      <xdr:colOff>552450</xdr:colOff>
      <xdr:row>33</xdr:row>
      <xdr:rowOff>390525</xdr:rowOff>
    </xdr:to>
    <xdr:sp macro="" textlink="">
      <xdr:nvSpPr>
        <xdr:cNvPr id="50" name="Down Arrow 49"/>
        <xdr:cNvSpPr/>
      </xdr:nvSpPr>
      <xdr:spPr>
        <a:xfrm rot="16200000">
          <a:off x="138113" y="8539162"/>
          <a:ext cx="381000"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95254</xdr:colOff>
      <xdr:row>35</xdr:row>
      <xdr:rowOff>38100</xdr:rowOff>
    </xdr:from>
    <xdr:to>
      <xdr:col>0</xdr:col>
      <xdr:colOff>542929</xdr:colOff>
      <xdr:row>35</xdr:row>
      <xdr:rowOff>419099</xdr:rowOff>
    </xdr:to>
    <xdr:sp macro="" textlink="">
      <xdr:nvSpPr>
        <xdr:cNvPr id="51" name="Down Arrow 50"/>
        <xdr:cNvSpPr/>
      </xdr:nvSpPr>
      <xdr:spPr>
        <a:xfrm rot="16200000">
          <a:off x="128592" y="11101387"/>
          <a:ext cx="380999"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114302</xdr:colOff>
      <xdr:row>22</xdr:row>
      <xdr:rowOff>57150</xdr:rowOff>
    </xdr:from>
    <xdr:to>
      <xdr:col>0</xdr:col>
      <xdr:colOff>561977</xdr:colOff>
      <xdr:row>22</xdr:row>
      <xdr:rowOff>438150</xdr:rowOff>
    </xdr:to>
    <xdr:sp macro="" textlink="">
      <xdr:nvSpPr>
        <xdr:cNvPr id="3" name="Down Arrow 2"/>
        <xdr:cNvSpPr/>
      </xdr:nvSpPr>
      <xdr:spPr>
        <a:xfrm rot="16200000">
          <a:off x="147640" y="7729537"/>
          <a:ext cx="381000"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104776</xdr:colOff>
      <xdr:row>18</xdr:row>
      <xdr:rowOff>28575</xdr:rowOff>
    </xdr:from>
    <xdr:to>
      <xdr:col>0</xdr:col>
      <xdr:colOff>552451</xdr:colOff>
      <xdr:row>18</xdr:row>
      <xdr:rowOff>381000</xdr:rowOff>
    </xdr:to>
    <xdr:sp macro="" textlink="">
      <xdr:nvSpPr>
        <xdr:cNvPr id="3" name="Down Arrow 2"/>
        <xdr:cNvSpPr/>
      </xdr:nvSpPr>
      <xdr:spPr>
        <a:xfrm rot="16200000">
          <a:off x="152401" y="5819775"/>
          <a:ext cx="352425"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104776</xdr:colOff>
      <xdr:row>26</xdr:row>
      <xdr:rowOff>57150</xdr:rowOff>
    </xdr:from>
    <xdr:to>
      <xdr:col>0</xdr:col>
      <xdr:colOff>552451</xdr:colOff>
      <xdr:row>26</xdr:row>
      <xdr:rowOff>428625</xdr:rowOff>
    </xdr:to>
    <xdr:sp macro="" textlink="">
      <xdr:nvSpPr>
        <xdr:cNvPr id="6" name="Down Arrow 5"/>
        <xdr:cNvSpPr/>
      </xdr:nvSpPr>
      <xdr:spPr>
        <a:xfrm rot="16200000">
          <a:off x="142876" y="10572750"/>
          <a:ext cx="371475"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123389</xdr:colOff>
      <xdr:row>33</xdr:row>
      <xdr:rowOff>73602</xdr:rowOff>
    </xdr:from>
    <xdr:to>
      <xdr:col>0</xdr:col>
      <xdr:colOff>480355</xdr:colOff>
      <xdr:row>33</xdr:row>
      <xdr:rowOff>425368</xdr:rowOff>
    </xdr:to>
    <xdr:sp macro="" textlink="">
      <xdr:nvSpPr>
        <xdr:cNvPr id="2" name="Cross 1"/>
        <xdr:cNvSpPr/>
      </xdr:nvSpPr>
      <xdr:spPr>
        <a:xfrm rot="2700000">
          <a:off x="125989" y="8643502"/>
          <a:ext cx="351766" cy="35696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104775</xdr:colOff>
      <xdr:row>35</xdr:row>
      <xdr:rowOff>76200</xdr:rowOff>
    </xdr:from>
    <xdr:to>
      <xdr:col>0</xdr:col>
      <xdr:colOff>552450</xdr:colOff>
      <xdr:row>35</xdr:row>
      <xdr:rowOff>457200</xdr:rowOff>
    </xdr:to>
    <xdr:sp macro="" textlink="">
      <xdr:nvSpPr>
        <xdr:cNvPr id="3" name="Down Arrow 2"/>
        <xdr:cNvSpPr/>
      </xdr:nvSpPr>
      <xdr:spPr>
        <a:xfrm rot="16200000">
          <a:off x="138113" y="9539287"/>
          <a:ext cx="381000"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781050</xdr:colOff>
      <xdr:row>5</xdr:row>
      <xdr:rowOff>38100</xdr:rowOff>
    </xdr:from>
    <xdr:to>
      <xdr:col>2</xdr:col>
      <xdr:colOff>1209675</xdr:colOff>
      <xdr:row>5</xdr:row>
      <xdr:rowOff>561975</xdr:rowOff>
    </xdr:to>
    <xdr:sp macro="" textlink="">
      <xdr:nvSpPr>
        <xdr:cNvPr id="4" name="Down Arrow 3"/>
        <xdr:cNvSpPr/>
      </xdr:nvSpPr>
      <xdr:spPr>
        <a:xfrm>
          <a:off x="4867275" y="1238250"/>
          <a:ext cx="428625" cy="5238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790575</xdr:colOff>
      <xdr:row>5</xdr:row>
      <xdr:rowOff>66675</xdr:rowOff>
    </xdr:from>
    <xdr:to>
      <xdr:col>5</xdr:col>
      <xdr:colOff>1219200</xdr:colOff>
      <xdr:row>5</xdr:row>
      <xdr:rowOff>590550</xdr:rowOff>
    </xdr:to>
    <xdr:sp macro="" textlink="">
      <xdr:nvSpPr>
        <xdr:cNvPr id="5" name="Down Arrow 4"/>
        <xdr:cNvSpPr/>
      </xdr:nvSpPr>
      <xdr:spPr>
        <a:xfrm>
          <a:off x="11515725" y="1266825"/>
          <a:ext cx="428625" cy="5238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276225</xdr:colOff>
      <xdr:row>1</xdr:row>
      <xdr:rowOff>19050</xdr:rowOff>
    </xdr:from>
    <xdr:to>
      <xdr:col>3</xdr:col>
      <xdr:colOff>704850</xdr:colOff>
      <xdr:row>1</xdr:row>
      <xdr:rowOff>581025</xdr:rowOff>
    </xdr:to>
    <xdr:sp macro="" textlink="">
      <xdr:nvSpPr>
        <xdr:cNvPr id="22" name="Down Arrow 21"/>
        <xdr:cNvSpPr/>
      </xdr:nvSpPr>
      <xdr:spPr>
        <a:xfrm>
          <a:off x="5753100" y="19050"/>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666750</xdr:colOff>
      <xdr:row>1</xdr:row>
      <xdr:rowOff>102759</xdr:rowOff>
    </xdr:from>
    <xdr:to>
      <xdr:col>5</xdr:col>
      <xdr:colOff>1144576</xdr:colOff>
      <xdr:row>1</xdr:row>
      <xdr:rowOff>554648</xdr:rowOff>
    </xdr:to>
    <xdr:sp macro="" textlink="">
      <xdr:nvSpPr>
        <xdr:cNvPr id="23" name="Cross 22"/>
        <xdr:cNvSpPr/>
      </xdr:nvSpPr>
      <xdr:spPr>
        <a:xfrm rot="2700000">
          <a:off x="8661668" y="89791"/>
          <a:ext cx="451889" cy="47782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361950</xdr:colOff>
      <xdr:row>1</xdr:row>
      <xdr:rowOff>102760</xdr:rowOff>
    </xdr:from>
    <xdr:to>
      <xdr:col>9</xdr:col>
      <xdr:colOff>839776</xdr:colOff>
      <xdr:row>1</xdr:row>
      <xdr:rowOff>554649</xdr:rowOff>
    </xdr:to>
    <xdr:sp macro="" textlink="">
      <xdr:nvSpPr>
        <xdr:cNvPr id="24" name="Cross 23"/>
        <xdr:cNvSpPr/>
      </xdr:nvSpPr>
      <xdr:spPr>
        <a:xfrm rot="2700000">
          <a:off x="13862318" y="89792"/>
          <a:ext cx="451889" cy="47782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361950</xdr:colOff>
      <xdr:row>1</xdr:row>
      <xdr:rowOff>102759</xdr:rowOff>
    </xdr:from>
    <xdr:to>
      <xdr:col>11</xdr:col>
      <xdr:colOff>839776</xdr:colOff>
      <xdr:row>1</xdr:row>
      <xdr:rowOff>554648</xdr:rowOff>
    </xdr:to>
    <xdr:sp macro="" textlink="">
      <xdr:nvSpPr>
        <xdr:cNvPr id="25" name="Cross 24"/>
        <xdr:cNvSpPr/>
      </xdr:nvSpPr>
      <xdr:spPr>
        <a:xfrm rot="2700000">
          <a:off x="17491343" y="89791"/>
          <a:ext cx="451889" cy="47782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666749</xdr:colOff>
      <xdr:row>1</xdr:row>
      <xdr:rowOff>102760</xdr:rowOff>
    </xdr:from>
    <xdr:to>
      <xdr:col>14</xdr:col>
      <xdr:colOff>1144575</xdr:colOff>
      <xdr:row>1</xdr:row>
      <xdr:rowOff>554649</xdr:rowOff>
    </xdr:to>
    <xdr:sp macro="" textlink="">
      <xdr:nvSpPr>
        <xdr:cNvPr id="26" name="Cross 25"/>
        <xdr:cNvSpPr/>
      </xdr:nvSpPr>
      <xdr:spPr>
        <a:xfrm rot="2700000">
          <a:off x="21272767" y="89792"/>
          <a:ext cx="451889" cy="47782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895349</xdr:colOff>
      <xdr:row>1</xdr:row>
      <xdr:rowOff>104776</xdr:rowOff>
    </xdr:from>
    <xdr:to>
      <xdr:col>6</xdr:col>
      <xdr:colOff>1373175</xdr:colOff>
      <xdr:row>1</xdr:row>
      <xdr:rowOff>556665</xdr:rowOff>
    </xdr:to>
    <xdr:sp macro="" textlink="">
      <xdr:nvSpPr>
        <xdr:cNvPr id="28" name="Cross 27"/>
        <xdr:cNvSpPr/>
      </xdr:nvSpPr>
      <xdr:spPr>
        <a:xfrm rot="2700000">
          <a:off x="12052567" y="91808"/>
          <a:ext cx="451889" cy="47782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476250</xdr:colOff>
      <xdr:row>1</xdr:row>
      <xdr:rowOff>28575</xdr:rowOff>
    </xdr:from>
    <xdr:to>
      <xdr:col>4</xdr:col>
      <xdr:colOff>904875</xdr:colOff>
      <xdr:row>1</xdr:row>
      <xdr:rowOff>590550</xdr:rowOff>
    </xdr:to>
    <xdr:sp macro="" textlink="">
      <xdr:nvSpPr>
        <xdr:cNvPr id="29" name="Down Arrow 28"/>
        <xdr:cNvSpPr/>
      </xdr:nvSpPr>
      <xdr:spPr>
        <a:xfrm>
          <a:off x="6924675" y="28575"/>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228600</xdr:colOff>
      <xdr:row>1</xdr:row>
      <xdr:rowOff>28575</xdr:rowOff>
    </xdr:from>
    <xdr:to>
      <xdr:col>6</xdr:col>
      <xdr:colOff>657225</xdr:colOff>
      <xdr:row>1</xdr:row>
      <xdr:rowOff>590550</xdr:rowOff>
    </xdr:to>
    <xdr:sp macro="" textlink="">
      <xdr:nvSpPr>
        <xdr:cNvPr id="31" name="Down Arrow 30"/>
        <xdr:cNvSpPr/>
      </xdr:nvSpPr>
      <xdr:spPr>
        <a:xfrm>
          <a:off x="11372850" y="28575"/>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485775</xdr:colOff>
      <xdr:row>1</xdr:row>
      <xdr:rowOff>38100</xdr:rowOff>
    </xdr:from>
    <xdr:to>
      <xdr:col>7</xdr:col>
      <xdr:colOff>914400</xdr:colOff>
      <xdr:row>1</xdr:row>
      <xdr:rowOff>600075</xdr:rowOff>
    </xdr:to>
    <xdr:sp macro="" textlink="">
      <xdr:nvSpPr>
        <xdr:cNvPr id="32" name="Down Arrow 31"/>
        <xdr:cNvSpPr/>
      </xdr:nvSpPr>
      <xdr:spPr>
        <a:xfrm>
          <a:off x="11801475" y="38100"/>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180975</xdr:colOff>
      <xdr:row>1</xdr:row>
      <xdr:rowOff>28575</xdr:rowOff>
    </xdr:from>
    <xdr:to>
      <xdr:col>8</xdr:col>
      <xdr:colOff>609600</xdr:colOff>
      <xdr:row>1</xdr:row>
      <xdr:rowOff>590550</xdr:rowOff>
    </xdr:to>
    <xdr:sp macro="" textlink="">
      <xdr:nvSpPr>
        <xdr:cNvPr id="33" name="Down Arrow 32"/>
        <xdr:cNvSpPr/>
      </xdr:nvSpPr>
      <xdr:spPr>
        <a:xfrm>
          <a:off x="14201775" y="28575"/>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333375</xdr:colOff>
      <xdr:row>1</xdr:row>
      <xdr:rowOff>28575</xdr:rowOff>
    </xdr:from>
    <xdr:to>
      <xdr:col>10</xdr:col>
      <xdr:colOff>762000</xdr:colOff>
      <xdr:row>1</xdr:row>
      <xdr:rowOff>590550</xdr:rowOff>
    </xdr:to>
    <xdr:sp macro="" textlink="">
      <xdr:nvSpPr>
        <xdr:cNvPr id="34" name="Down Arrow 33"/>
        <xdr:cNvSpPr/>
      </xdr:nvSpPr>
      <xdr:spPr>
        <a:xfrm>
          <a:off x="15039975" y="28575"/>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257175</xdr:colOff>
      <xdr:row>1</xdr:row>
      <xdr:rowOff>28575</xdr:rowOff>
    </xdr:from>
    <xdr:to>
      <xdr:col>12</xdr:col>
      <xdr:colOff>685800</xdr:colOff>
      <xdr:row>1</xdr:row>
      <xdr:rowOff>590550</xdr:rowOff>
    </xdr:to>
    <xdr:sp macro="" textlink="">
      <xdr:nvSpPr>
        <xdr:cNvPr id="35" name="Down Arrow 34"/>
        <xdr:cNvSpPr/>
      </xdr:nvSpPr>
      <xdr:spPr>
        <a:xfrm>
          <a:off x="17230725" y="28575"/>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533400</xdr:colOff>
      <xdr:row>1</xdr:row>
      <xdr:rowOff>19050</xdr:rowOff>
    </xdr:from>
    <xdr:to>
      <xdr:col>13</xdr:col>
      <xdr:colOff>962025</xdr:colOff>
      <xdr:row>1</xdr:row>
      <xdr:rowOff>581025</xdr:rowOff>
    </xdr:to>
    <xdr:sp macro="" textlink="">
      <xdr:nvSpPr>
        <xdr:cNvPr id="36" name="Down Arrow 35"/>
        <xdr:cNvSpPr/>
      </xdr:nvSpPr>
      <xdr:spPr>
        <a:xfrm>
          <a:off x="18449925" y="19050"/>
          <a:ext cx="428625" cy="5619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142880</xdr:colOff>
      <xdr:row>24</xdr:row>
      <xdr:rowOff>28577</xdr:rowOff>
    </xdr:from>
    <xdr:to>
      <xdr:col>0</xdr:col>
      <xdr:colOff>561976</xdr:colOff>
      <xdr:row>24</xdr:row>
      <xdr:rowOff>400050</xdr:rowOff>
    </xdr:to>
    <xdr:sp macro="" textlink="">
      <xdr:nvSpPr>
        <xdr:cNvPr id="37" name="Down Arrow 36"/>
        <xdr:cNvSpPr/>
      </xdr:nvSpPr>
      <xdr:spPr>
        <a:xfrm rot="16200000">
          <a:off x="176216" y="11110916"/>
          <a:ext cx="352423" cy="419096"/>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151965</xdr:colOff>
      <xdr:row>22</xdr:row>
      <xdr:rowOff>45027</xdr:rowOff>
    </xdr:from>
    <xdr:to>
      <xdr:col>0</xdr:col>
      <xdr:colOff>508931</xdr:colOff>
      <xdr:row>22</xdr:row>
      <xdr:rowOff>396793</xdr:rowOff>
    </xdr:to>
    <xdr:sp macro="" textlink="">
      <xdr:nvSpPr>
        <xdr:cNvPr id="38" name="Cross 37"/>
        <xdr:cNvSpPr/>
      </xdr:nvSpPr>
      <xdr:spPr>
        <a:xfrm rot="2700000">
          <a:off x="164090" y="10577077"/>
          <a:ext cx="332716" cy="356966"/>
        </a:xfrm>
        <a:prstGeom prst="plu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114301</xdr:colOff>
      <xdr:row>26</xdr:row>
      <xdr:rowOff>0</xdr:rowOff>
    </xdr:from>
    <xdr:to>
      <xdr:col>0</xdr:col>
      <xdr:colOff>561978</xdr:colOff>
      <xdr:row>26</xdr:row>
      <xdr:rowOff>361949</xdr:rowOff>
    </xdr:to>
    <xdr:sp macro="" textlink="">
      <xdr:nvSpPr>
        <xdr:cNvPr id="39" name="Down Arrow 38"/>
        <xdr:cNvSpPr/>
      </xdr:nvSpPr>
      <xdr:spPr>
        <a:xfrm rot="16200000">
          <a:off x="157165" y="11644311"/>
          <a:ext cx="361949" cy="447677"/>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104775</xdr:colOff>
      <xdr:row>28</xdr:row>
      <xdr:rowOff>9525</xdr:rowOff>
    </xdr:from>
    <xdr:to>
      <xdr:col>0</xdr:col>
      <xdr:colOff>552450</xdr:colOff>
      <xdr:row>28</xdr:row>
      <xdr:rowOff>390525</xdr:rowOff>
    </xdr:to>
    <xdr:sp macro="" textlink="">
      <xdr:nvSpPr>
        <xdr:cNvPr id="40" name="Down Arrow 39"/>
        <xdr:cNvSpPr/>
      </xdr:nvSpPr>
      <xdr:spPr>
        <a:xfrm rot="16200000">
          <a:off x="142875" y="12230100"/>
          <a:ext cx="371475"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95254</xdr:colOff>
      <xdr:row>30</xdr:row>
      <xdr:rowOff>38100</xdr:rowOff>
    </xdr:from>
    <xdr:to>
      <xdr:col>0</xdr:col>
      <xdr:colOff>542929</xdr:colOff>
      <xdr:row>30</xdr:row>
      <xdr:rowOff>419099</xdr:rowOff>
    </xdr:to>
    <xdr:sp macro="" textlink="">
      <xdr:nvSpPr>
        <xdr:cNvPr id="41" name="Down Arrow 40"/>
        <xdr:cNvSpPr/>
      </xdr:nvSpPr>
      <xdr:spPr>
        <a:xfrm rot="16200000">
          <a:off x="147642" y="12815887"/>
          <a:ext cx="342899"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114302</xdr:colOff>
      <xdr:row>21</xdr:row>
      <xdr:rowOff>57150</xdr:rowOff>
    </xdr:from>
    <xdr:to>
      <xdr:col>0</xdr:col>
      <xdr:colOff>561977</xdr:colOff>
      <xdr:row>21</xdr:row>
      <xdr:rowOff>438150</xdr:rowOff>
    </xdr:to>
    <xdr:sp macro="" textlink="">
      <xdr:nvSpPr>
        <xdr:cNvPr id="3" name="Down Arrow 2"/>
        <xdr:cNvSpPr/>
      </xdr:nvSpPr>
      <xdr:spPr>
        <a:xfrm rot="16200000">
          <a:off x="147640" y="9434512"/>
          <a:ext cx="381000"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123826</xdr:colOff>
      <xdr:row>18</xdr:row>
      <xdr:rowOff>38100</xdr:rowOff>
    </xdr:from>
    <xdr:to>
      <xdr:col>0</xdr:col>
      <xdr:colOff>571501</xdr:colOff>
      <xdr:row>18</xdr:row>
      <xdr:rowOff>390525</xdr:rowOff>
    </xdr:to>
    <xdr:sp macro="" textlink="">
      <xdr:nvSpPr>
        <xdr:cNvPr id="3" name="Down Arrow 2"/>
        <xdr:cNvSpPr/>
      </xdr:nvSpPr>
      <xdr:spPr>
        <a:xfrm rot="16200000">
          <a:off x="171451" y="6096000"/>
          <a:ext cx="352425" cy="4476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8" Type="http://schemas.openxmlformats.org/officeDocument/2006/relationships/hyperlink" Target="mailto:data.collection@efsa.europa.eu" TargetMode="External"/><Relationship Id="rId3" Type="http://schemas.openxmlformats.org/officeDocument/2006/relationships/hyperlink" Target="https://food.ec.europa.eu/system/files/2022-06/cs_contaminants_sampling_guid-doc-control-plans-on-contaminants.pdf" TargetMode="External"/><Relationship Id="rId7" Type="http://schemas.openxmlformats.org/officeDocument/2006/relationships/hyperlink" Target="https://www.efsa.europa.eu/en/data/data-standardisation" TargetMode="External"/><Relationship Id="rId2" Type="http://schemas.openxmlformats.org/officeDocument/2006/relationships/hyperlink" Target="https://eur-lex.europa.eu/legal-content/EN/TXT/?uri=CELEX%3A32022R0932" TargetMode="External"/><Relationship Id="rId1" Type="http://schemas.openxmlformats.org/officeDocument/2006/relationships/hyperlink" Target="https://eur-lex.europa.eu/legal-content/EN/TXT/?uri=CELEX%3A32022R0931" TargetMode="External"/><Relationship Id="rId6" Type="http://schemas.openxmlformats.org/officeDocument/2006/relationships/hyperlink" Target="https://doi.org/10.2903/sp.efsa.2015.EN-804" TargetMode="External"/><Relationship Id="rId5" Type="http://schemas.openxmlformats.org/officeDocument/2006/relationships/hyperlink" Target="https://github.com/openefsa/catalogue-browser/wiki" TargetMode="External"/><Relationship Id="rId10" Type="http://schemas.openxmlformats.org/officeDocument/2006/relationships/drawing" Target="../drawings/drawing1.xml"/><Relationship Id="rId4" Type="http://schemas.openxmlformats.org/officeDocument/2006/relationships/hyperlink" Target="https://zenodo.org/record/1407103"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4"/>
  <sheetViews>
    <sheetView tabSelected="1" workbookViewId="0">
      <selection sqref="A1:I1"/>
    </sheetView>
  </sheetViews>
  <sheetFormatPr defaultRowHeight="15" x14ac:dyDescent="0.25"/>
  <cols>
    <col min="1" max="1" width="9.7109375" customWidth="1"/>
    <col min="9" max="9" width="10" customWidth="1"/>
    <col min="10" max="10" width="1.7109375" hidden="1" customWidth="1"/>
  </cols>
  <sheetData>
    <row r="1" spans="1:10" ht="119.25" customHeight="1" x14ac:dyDescent="0.25">
      <c r="A1" s="257" t="s">
        <v>192</v>
      </c>
      <c r="B1" s="257"/>
      <c r="C1" s="257"/>
      <c r="D1" s="257"/>
      <c r="E1" s="257"/>
      <c r="F1" s="257"/>
      <c r="G1" s="257"/>
      <c r="H1" s="257"/>
      <c r="I1" s="257"/>
    </row>
    <row r="2" spans="1:10" x14ac:dyDescent="0.25">
      <c r="C2" s="12"/>
      <c r="D2" s="12"/>
      <c r="E2" s="12"/>
      <c r="F2" s="12"/>
      <c r="G2" s="12"/>
      <c r="H2" s="12"/>
      <c r="I2" s="12"/>
    </row>
    <row r="3" spans="1:10" x14ac:dyDescent="0.25">
      <c r="C3" s="12"/>
      <c r="D3" s="12"/>
      <c r="E3" s="12"/>
      <c r="F3" s="12"/>
      <c r="G3" s="12"/>
      <c r="H3" s="12"/>
      <c r="I3" s="12"/>
    </row>
    <row r="4" spans="1:10" x14ac:dyDescent="0.25">
      <c r="C4" s="12"/>
      <c r="D4" s="12"/>
      <c r="E4" s="12"/>
      <c r="F4" s="12"/>
      <c r="G4" s="12"/>
      <c r="H4" s="12"/>
      <c r="I4" s="12"/>
    </row>
    <row r="5" spans="1:10" ht="15.75" thickBot="1" x14ac:dyDescent="0.3">
      <c r="C5" s="12"/>
      <c r="D5" s="12"/>
      <c r="E5" s="12"/>
      <c r="F5" s="12"/>
      <c r="G5" s="12"/>
      <c r="H5" s="12"/>
      <c r="I5" s="12"/>
    </row>
    <row r="6" spans="1:10" ht="21.75" thickBot="1" x14ac:dyDescent="0.3">
      <c r="A6" s="262" t="s">
        <v>68</v>
      </c>
      <c r="B6" s="262"/>
      <c r="C6" s="205"/>
      <c r="D6" s="259"/>
      <c r="E6" s="259"/>
      <c r="F6" s="259"/>
      <c r="G6" s="259"/>
      <c r="H6" s="259"/>
      <c r="I6" s="260"/>
      <c r="J6" s="193"/>
    </row>
    <row r="7" spans="1:10" ht="21.75" thickBot="1" x14ac:dyDescent="0.4">
      <c r="A7" s="42"/>
      <c r="F7" s="184"/>
      <c r="G7" s="184"/>
      <c r="H7" s="184"/>
    </row>
    <row r="8" spans="1:10" ht="21.75" thickBot="1" x14ac:dyDescent="0.3">
      <c r="A8" s="258" t="s">
        <v>69</v>
      </c>
      <c r="B8" s="258"/>
      <c r="C8" s="258"/>
      <c r="F8" s="263"/>
      <c r="G8" s="265"/>
      <c r="H8" s="265"/>
      <c r="I8" s="264"/>
      <c r="J8" s="193"/>
    </row>
    <row r="9" spans="1:10" ht="21.75" thickBot="1" x14ac:dyDescent="0.4">
      <c r="A9" s="42"/>
      <c r="F9" s="12"/>
      <c r="G9" s="12"/>
    </row>
    <row r="10" spans="1:10" ht="21.75" thickBot="1" x14ac:dyDescent="0.3">
      <c r="A10" s="258" t="s">
        <v>70</v>
      </c>
      <c r="B10" s="258"/>
      <c r="C10" s="258"/>
      <c r="D10" s="258"/>
      <c r="E10" s="258"/>
      <c r="F10" s="258"/>
      <c r="G10" s="204"/>
      <c r="H10" s="263"/>
      <c r="I10" s="264"/>
      <c r="J10" s="193"/>
    </row>
    <row r="11" spans="1:10" ht="21" x14ac:dyDescent="0.35">
      <c r="A11" s="42"/>
      <c r="F11" s="12"/>
      <c r="G11" s="12"/>
    </row>
    <row r="12" spans="1:10" ht="79.5" customHeight="1" x14ac:dyDescent="0.25">
      <c r="A12" s="261" t="s">
        <v>71</v>
      </c>
      <c r="B12" s="261"/>
      <c r="C12" s="261"/>
      <c r="D12" s="261"/>
      <c r="E12" s="261"/>
      <c r="F12" s="261"/>
      <c r="G12" s="261"/>
      <c r="H12" s="261"/>
      <c r="I12" s="261"/>
    </row>
    <row r="13" spans="1:10" ht="15.75" thickBot="1" x14ac:dyDescent="0.3"/>
    <row r="14" spans="1:10" ht="15.75" customHeight="1" x14ac:dyDescent="0.25">
      <c r="A14" s="195"/>
      <c r="B14" s="196"/>
      <c r="C14" s="196"/>
      <c r="D14" s="196"/>
      <c r="E14" s="196"/>
      <c r="F14" s="196"/>
      <c r="G14" s="196"/>
      <c r="H14" s="196"/>
      <c r="I14" s="197"/>
    </row>
    <row r="15" spans="1:10" ht="15" customHeight="1" x14ac:dyDescent="0.25">
      <c r="A15" s="198"/>
      <c r="B15" s="199"/>
      <c r="C15" s="199"/>
      <c r="D15" s="199"/>
      <c r="E15" s="199"/>
      <c r="F15" s="199"/>
      <c r="G15" s="199"/>
      <c r="H15" s="199"/>
      <c r="I15" s="200"/>
    </row>
    <row r="16" spans="1:10" ht="15" customHeight="1" x14ac:dyDescent="0.25">
      <c r="A16" s="198"/>
      <c r="B16" s="199"/>
      <c r="C16" s="199"/>
      <c r="D16" s="199"/>
      <c r="E16" s="199"/>
      <c r="F16" s="199"/>
      <c r="G16" s="199"/>
      <c r="H16" s="199"/>
      <c r="I16" s="200"/>
      <c r="J16" s="12"/>
    </row>
    <row r="17" spans="1:15" ht="15" customHeight="1" x14ac:dyDescent="0.25">
      <c r="A17" s="198"/>
      <c r="B17" s="199"/>
      <c r="C17" s="199"/>
      <c r="D17" s="199"/>
      <c r="E17" s="199"/>
      <c r="F17" s="199"/>
      <c r="G17" s="199"/>
      <c r="H17" s="199"/>
      <c r="I17" s="200"/>
      <c r="J17" s="12"/>
    </row>
    <row r="18" spans="1:15" ht="15" customHeight="1" x14ac:dyDescent="0.25">
      <c r="A18" s="198"/>
      <c r="B18" s="199"/>
      <c r="C18" s="199"/>
      <c r="D18" s="199"/>
      <c r="E18" s="199"/>
      <c r="F18" s="199"/>
      <c r="G18" s="199"/>
      <c r="H18" s="199"/>
      <c r="I18" s="200"/>
      <c r="J18" s="12"/>
    </row>
    <row r="19" spans="1:15" ht="15" customHeight="1" x14ac:dyDescent="0.25">
      <c r="A19" s="198"/>
      <c r="B19" s="199"/>
      <c r="C19" s="199"/>
      <c r="D19" s="199"/>
      <c r="E19" s="199"/>
      <c r="F19" s="199"/>
      <c r="G19" s="199"/>
      <c r="H19" s="199"/>
      <c r="I19" s="200"/>
      <c r="J19" s="12"/>
    </row>
    <row r="20" spans="1:15" ht="15" customHeight="1" x14ac:dyDescent="0.25">
      <c r="A20" s="198"/>
      <c r="B20" s="199"/>
      <c r="C20" s="199"/>
      <c r="D20" s="199"/>
      <c r="E20" s="199"/>
      <c r="F20" s="199"/>
      <c r="G20" s="199"/>
      <c r="H20" s="199"/>
      <c r="I20" s="200"/>
      <c r="J20" s="12"/>
    </row>
    <row r="21" spans="1:15" ht="15" customHeight="1" x14ac:dyDescent="0.25">
      <c r="A21" s="198"/>
      <c r="B21" s="199"/>
      <c r="C21" s="199"/>
      <c r="D21" s="199"/>
      <c r="E21" s="199"/>
      <c r="F21" s="199"/>
      <c r="G21" s="199"/>
      <c r="H21" s="199"/>
      <c r="I21" s="200"/>
    </row>
    <row r="22" spans="1:15" ht="15" customHeight="1" x14ac:dyDescent="0.25">
      <c r="A22" s="198"/>
      <c r="B22" s="199"/>
      <c r="C22" s="199"/>
      <c r="D22" s="199"/>
      <c r="E22" s="199"/>
      <c r="F22" s="199"/>
      <c r="G22" s="199"/>
      <c r="H22" s="199"/>
      <c r="I22" s="200"/>
    </row>
    <row r="23" spans="1:15" ht="15" customHeight="1" thickBot="1" x14ac:dyDescent="0.3">
      <c r="A23" s="201"/>
      <c r="B23" s="202"/>
      <c r="C23" s="202"/>
      <c r="D23" s="202"/>
      <c r="E23" s="202"/>
      <c r="F23" s="202"/>
      <c r="G23" s="202"/>
      <c r="H23" s="202"/>
      <c r="I23" s="203"/>
      <c r="O23" s="91"/>
    </row>
    <row r="24" spans="1:15" ht="15.75" customHeight="1" x14ac:dyDescent="0.25">
      <c r="A24" s="194"/>
      <c r="B24" s="194"/>
      <c r="C24" s="194"/>
      <c r="D24" s="194"/>
      <c r="E24" s="194"/>
      <c r="F24" s="194"/>
      <c r="G24" s="194"/>
      <c r="H24" s="194"/>
      <c r="I24" s="184"/>
      <c r="O24" s="91"/>
    </row>
  </sheetData>
  <mergeCells count="8">
    <mergeCell ref="A1:I1"/>
    <mergeCell ref="A8:C8"/>
    <mergeCell ref="D6:I6"/>
    <mergeCell ref="A10:F10"/>
    <mergeCell ref="A12:I12"/>
    <mergeCell ref="A6:B6"/>
    <mergeCell ref="H10:I10"/>
    <mergeCell ref="F8:I8"/>
  </mergeCells>
  <pageMargins left="0.70866141732283472" right="0.70866141732283472" top="0.74803149606299213" bottom="0.74803149606299213" header="0.31496062992125984" footer="0.31496062992125984"/>
  <pageSetup paperSize="9" fitToHeight="0" orientation="portrait" verticalDpi="0" r:id="rId1"/>
  <headerFooter>
    <oddFooter>&amp;LDG SANTE, November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Y22"/>
  <sheetViews>
    <sheetView workbookViewId="0"/>
  </sheetViews>
  <sheetFormatPr defaultRowHeight="15" x14ac:dyDescent="0.25"/>
  <cols>
    <col min="2" max="2" width="44.42578125" style="59" customWidth="1"/>
    <col min="3" max="3" width="10.42578125" customWidth="1"/>
    <col min="4" max="4" width="13.140625" customWidth="1"/>
    <col min="5" max="5" width="7.5703125" customWidth="1"/>
    <col min="6" max="6" width="15.28515625" customWidth="1"/>
    <col min="7" max="7" width="13" customWidth="1"/>
    <col min="8" max="8" width="12.5703125" customWidth="1"/>
    <col min="9" max="9" width="6.7109375" customWidth="1"/>
    <col min="12" max="12" width="11.140625" customWidth="1"/>
    <col min="13" max="13" width="11.5703125" customWidth="1"/>
    <col min="14" max="14" width="12.140625" customWidth="1"/>
    <col min="15" max="15" width="16" customWidth="1"/>
    <col min="16" max="16" width="14.85546875" customWidth="1"/>
    <col min="17" max="17" width="17" customWidth="1"/>
    <col min="18" max="18" width="22.7109375" customWidth="1"/>
    <col min="19" max="19" width="17.5703125" customWidth="1"/>
    <col min="20" max="20" width="15.7109375" customWidth="1"/>
    <col min="21" max="21" width="16.140625" customWidth="1"/>
    <col min="22" max="22" width="18.5703125" customWidth="1"/>
    <col min="23" max="23" width="17.5703125" customWidth="1"/>
    <col min="24" max="24" width="11.5703125" customWidth="1"/>
    <col min="25" max="25" width="10.5703125" customWidth="1"/>
  </cols>
  <sheetData>
    <row r="1" spans="2:25" ht="36" x14ac:dyDescent="0.55000000000000004">
      <c r="B1" s="147" t="s">
        <v>240</v>
      </c>
    </row>
    <row r="2" spans="2:25" s="1" customFormat="1" ht="50.25" customHeight="1" x14ac:dyDescent="0.25">
      <c r="B2" s="368" t="s">
        <v>118</v>
      </c>
      <c r="C2" s="370" t="s">
        <v>27</v>
      </c>
      <c r="D2" s="371"/>
      <c r="E2" s="371"/>
      <c r="F2" s="371"/>
      <c r="G2" s="371"/>
      <c r="H2" s="372"/>
      <c r="I2" s="370" t="s">
        <v>43</v>
      </c>
      <c r="J2" s="371"/>
      <c r="K2" s="371"/>
      <c r="L2" s="371"/>
      <c r="M2" s="372"/>
      <c r="N2" s="370" t="s">
        <v>72</v>
      </c>
      <c r="O2" s="372"/>
      <c r="P2" s="365" t="s">
        <v>194</v>
      </c>
      <c r="Q2" s="366"/>
      <c r="R2" s="366"/>
      <c r="S2" s="366"/>
      <c r="T2" s="367"/>
      <c r="U2" s="370" t="s">
        <v>195</v>
      </c>
      <c r="V2" s="371"/>
      <c r="W2" s="371"/>
      <c r="X2" s="371"/>
      <c r="Y2" s="372"/>
    </row>
    <row r="3" spans="2:25" s="1" customFormat="1" ht="32.25" customHeight="1" thickBot="1" x14ac:dyDescent="0.3">
      <c r="B3" s="369"/>
      <c r="C3" s="373"/>
      <c r="D3" s="374"/>
      <c r="E3" s="374"/>
      <c r="F3" s="374"/>
      <c r="G3" s="374"/>
      <c r="H3" s="375"/>
      <c r="I3" s="373"/>
      <c r="J3" s="374"/>
      <c r="K3" s="374"/>
      <c r="L3" s="374"/>
      <c r="M3" s="375"/>
      <c r="N3" s="373"/>
      <c r="O3" s="375"/>
      <c r="P3" s="373" t="s">
        <v>49</v>
      </c>
      <c r="Q3" s="374"/>
      <c r="R3" s="374"/>
      <c r="S3" s="375"/>
      <c r="T3" s="395" t="s">
        <v>54</v>
      </c>
      <c r="U3" s="373"/>
      <c r="V3" s="374"/>
      <c r="W3" s="374"/>
      <c r="X3" s="374"/>
      <c r="Y3" s="375"/>
    </row>
    <row r="4" spans="2:25" s="100" customFormat="1" ht="84" customHeight="1" thickBot="1" x14ac:dyDescent="0.3">
      <c r="B4" s="76" t="s">
        <v>148</v>
      </c>
      <c r="C4" s="93" t="s">
        <v>38</v>
      </c>
      <c r="D4" s="94" t="s">
        <v>39</v>
      </c>
      <c r="E4" s="94" t="s">
        <v>40</v>
      </c>
      <c r="F4" s="95" t="s">
        <v>41</v>
      </c>
      <c r="G4" s="94" t="s">
        <v>42</v>
      </c>
      <c r="H4" s="94" t="s">
        <v>258</v>
      </c>
      <c r="I4" s="93" t="s">
        <v>44</v>
      </c>
      <c r="J4" s="94" t="s">
        <v>45</v>
      </c>
      <c r="K4" s="94" t="s">
        <v>46</v>
      </c>
      <c r="L4" s="94" t="s">
        <v>256</v>
      </c>
      <c r="M4" s="96" t="s">
        <v>47</v>
      </c>
      <c r="N4" s="93" t="s">
        <v>48</v>
      </c>
      <c r="O4" s="97" t="s">
        <v>116</v>
      </c>
      <c r="P4" s="98" t="s">
        <v>50</v>
      </c>
      <c r="Q4" s="94" t="s">
        <v>51</v>
      </c>
      <c r="R4" s="95" t="s">
        <v>52</v>
      </c>
      <c r="S4" s="97" t="s">
        <v>53</v>
      </c>
      <c r="T4" s="377"/>
      <c r="U4" s="93" t="s">
        <v>77</v>
      </c>
      <c r="V4" s="99" t="s">
        <v>78</v>
      </c>
      <c r="W4" s="95" t="s">
        <v>123</v>
      </c>
      <c r="X4" s="96" t="s">
        <v>122</v>
      </c>
      <c r="Y4" s="146" t="s">
        <v>79</v>
      </c>
    </row>
    <row r="5" spans="2:25" ht="45" x14ac:dyDescent="0.25">
      <c r="B5" s="9" t="s">
        <v>57</v>
      </c>
      <c r="C5" s="35"/>
      <c r="D5" s="33"/>
      <c r="E5" s="33"/>
      <c r="F5" s="36"/>
      <c r="G5" s="33"/>
      <c r="H5" s="33"/>
      <c r="I5" s="40"/>
      <c r="J5" s="33"/>
      <c r="K5" s="33"/>
      <c r="L5" s="251"/>
      <c r="M5" s="38"/>
      <c r="N5" s="40"/>
      <c r="O5" s="41"/>
      <c r="P5" s="37"/>
      <c r="Q5" s="33"/>
      <c r="R5" s="36"/>
      <c r="S5" s="41"/>
      <c r="T5" s="145"/>
      <c r="U5" s="102"/>
      <c r="V5" s="102"/>
      <c r="W5" s="102"/>
      <c r="X5" s="103"/>
      <c r="Y5" s="144"/>
    </row>
    <row r="6" spans="2:25" ht="45" x14ac:dyDescent="0.25">
      <c r="B6" s="9" t="s">
        <v>58</v>
      </c>
      <c r="C6" s="30"/>
      <c r="D6" s="28"/>
      <c r="E6" s="28"/>
      <c r="F6" s="28"/>
      <c r="G6" s="252"/>
      <c r="H6" s="39"/>
      <c r="I6" s="32"/>
      <c r="J6" s="28"/>
      <c r="K6" s="28"/>
      <c r="L6" s="252"/>
      <c r="M6" s="39"/>
      <c r="N6" s="30"/>
      <c r="O6" s="39"/>
      <c r="P6" s="32"/>
      <c r="Q6" s="28"/>
      <c r="R6" s="28"/>
      <c r="S6" s="39"/>
      <c r="T6" s="143"/>
      <c r="U6" s="101"/>
      <c r="V6" s="101"/>
      <c r="W6" s="101"/>
      <c r="X6" s="104"/>
      <c r="Y6" s="105"/>
    </row>
    <row r="7" spans="2:25" ht="45" x14ac:dyDescent="0.25">
      <c r="B7" s="9" t="s">
        <v>59</v>
      </c>
      <c r="C7" s="30"/>
      <c r="D7" s="28"/>
      <c r="E7" s="28"/>
      <c r="F7" s="28"/>
      <c r="G7" s="252"/>
      <c r="H7" s="39"/>
      <c r="I7" s="32"/>
      <c r="J7" s="28"/>
      <c r="K7" s="28"/>
      <c r="L7" s="252"/>
      <c r="M7" s="39"/>
      <c r="N7" s="30"/>
      <c r="O7" s="39"/>
      <c r="P7" s="32"/>
      <c r="Q7" s="28"/>
      <c r="R7" s="28"/>
      <c r="S7" s="39"/>
      <c r="T7" s="143"/>
      <c r="U7" s="101"/>
      <c r="V7" s="101"/>
      <c r="W7" s="101"/>
      <c r="X7" s="104"/>
      <c r="Y7" s="105"/>
    </row>
    <row r="8" spans="2:25" ht="45" x14ac:dyDescent="0.25">
      <c r="B8" s="9" t="s">
        <v>60</v>
      </c>
      <c r="C8" s="30"/>
      <c r="D8" s="28"/>
      <c r="E8" s="28"/>
      <c r="F8" s="28"/>
      <c r="G8" s="252"/>
      <c r="H8" s="39"/>
      <c r="I8" s="32"/>
      <c r="J8" s="28"/>
      <c r="K8" s="28"/>
      <c r="L8" s="252"/>
      <c r="M8" s="39"/>
      <c r="N8" s="30"/>
      <c r="O8" s="39"/>
      <c r="P8" s="32"/>
      <c r="Q8" s="28"/>
      <c r="R8" s="28"/>
      <c r="S8" s="39"/>
      <c r="T8" s="143"/>
      <c r="U8" s="101"/>
      <c r="V8" s="101"/>
      <c r="W8" s="101"/>
      <c r="X8" s="104"/>
      <c r="Y8" s="105"/>
    </row>
    <row r="9" spans="2:25" ht="30" x14ac:dyDescent="0.25">
      <c r="B9" s="9" t="s">
        <v>61</v>
      </c>
      <c r="C9" s="30"/>
      <c r="D9" s="28"/>
      <c r="E9" s="28"/>
      <c r="F9" s="28"/>
      <c r="G9" s="252"/>
      <c r="H9" s="39"/>
      <c r="I9" s="32"/>
      <c r="J9" s="28"/>
      <c r="K9" s="28"/>
      <c r="L9" s="252"/>
      <c r="M9" s="39"/>
      <c r="N9" s="30"/>
      <c r="O9" s="39"/>
      <c r="P9" s="32"/>
      <c r="Q9" s="28"/>
      <c r="R9" s="28"/>
      <c r="S9" s="39"/>
      <c r="T9" s="143"/>
      <c r="U9" s="101"/>
      <c r="V9" s="101"/>
      <c r="W9" s="101"/>
      <c r="X9" s="104"/>
      <c r="Y9" s="105"/>
    </row>
    <row r="10" spans="2:25" ht="51" customHeight="1" x14ac:dyDescent="0.25">
      <c r="B10" s="9" t="s">
        <v>62</v>
      </c>
      <c r="C10" s="30"/>
      <c r="D10" s="28"/>
      <c r="E10" s="28"/>
      <c r="F10" s="28"/>
      <c r="G10" s="252"/>
      <c r="H10" s="39"/>
      <c r="I10" s="32"/>
      <c r="J10" s="28"/>
      <c r="K10" s="28"/>
      <c r="L10" s="252"/>
      <c r="M10" s="39"/>
      <c r="N10" s="32"/>
      <c r="O10" s="39"/>
      <c r="P10" s="32"/>
      <c r="Q10" s="28"/>
      <c r="R10" s="28"/>
      <c r="S10" s="39"/>
      <c r="T10" s="143"/>
      <c r="U10" s="101"/>
      <c r="V10" s="101"/>
      <c r="W10" s="101"/>
      <c r="X10" s="104"/>
      <c r="Y10" s="105"/>
    </row>
    <row r="11" spans="2:25" ht="47.25" customHeight="1" x14ac:dyDescent="0.25">
      <c r="B11" s="9" t="s">
        <v>65</v>
      </c>
      <c r="C11" s="30"/>
      <c r="D11" s="28"/>
      <c r="E11" s="28"/>
      <c r="F11" s="28"/>
      <c r="G11" s="252"/>
      <c r="H11" s="39"/>
      <c r="I11" s="32"/>
      <c r="J11" s="28"/>
      <c r="K11" s="28"/>
      <c r="L11" s="252"/>
      <c r="M11" s="39"/>
      <c r="N11" s="32"/>
      <c r="O11" s="39"/>
      <c r="P11" s="32"/>
      <c r="Q11" s="28"/>
      <c r="R11" s="28"/>
      <c r="S11" s="39"/>
      <c r="T11" s="143"/>
      <c r="U11" s="101"/>
      <c r="V11" s="101"/>
      <c r="W11" s="101"/>
      <c r="X11" s="104"/>
      <c r="Y11" s="105"/>
    </row>
    <row r="12" spans="2:25" ht="30" x14ac:dyDescent="0.25">
      <c r="B12" s="9" t="s">
        <v>63</v>
      </c>
      <c r="C12" s="30"/>
      <c r="D12" s="28"/>
      <c r="E12" s="28"/>
      <c r="F12" s="28"/>
      <c r="G12" s="252"/>
      <c r="H12" s="39"/>
      <c r="I12" s="32"/>
      <c r="J12" s="28"/>
      <c r="K12" s="28"/>
      <c r="L12" s="252"/>
      <c r="M12" s="39"/>
      <c r="N12" s="30"/>
      <c r="O12" s="39"/>
      <c r="P12" s="32"/>
      <c r="Q12" s="28"/>
      <c r="R12" s="28"/>
      <c r="S12" s="39"/>
      <c r="T12" s="143"/>
      <c r="U12" s="101"/>
      <c r="V12" s="101"/>
      <c r="W12" s="101"/>
      <c r="X12" s="104"/>
      <c r="Y12" s="105"/>
    </row>
    <row r="13" spans="2:25" ht="30" x14ac:dyDescent="0.25">
      <c r="B13" s="9" t="s">
        <v>64</v>
      </c>
      <c r="C13" s="30"/>
      <c r="D13" s="28"/>
      <c r="E13" s="28"/>
      <c r="F13" s="28"/>
      <c r="G13" s="252"/>
      <c r="H13" s="39"/>
      <c r="I13" s="32"/>
      <c r="J13" s="28"/>
      <c r="K13" s="28"/>
      <c r="L13" s="252"/>
      <c r="M13" s="39"/>
      <c r="N13" s="30"/>
      <c r="O13" s="39"/>
      <c r="P13" s="32"/>
      <c r="Q13" s="28"/>
      <c r="R13" s="28"/>
      <c r="S13" s="39"/>
      <c r="T13" s="143"/>
      <c r="U13" s="101"/>
      <c r="V13" s="101"/>
      <c r="W13" s="101"/>
      <c r="X13" s="104"/>
      <c r="Y13" s="105"/>
    </row>
    <row r="14" spans="2:25" ht="30" x14ac:dyDescent="0.25">
      <c r="B14" s="9" t="s">
        <v>31</v>
      </c>
      <c r="C14" s="30"/>
      <c r="D14" s="28"/>
      <c r="E14" s="28"/>
      <c r="F14" s="28"/>
      <c r="G14" s="252"/>
      <c r="H14" s="39"/>
      <c r="I14" s="32"/>
      <c r="J14" s="28"/>
      <c r="K14" s="28"/>
      <c r="L14" s="252"/>
      <c r="M14" s="39"/>
      <c r="N14" s="30"/>
      <c r="O14" s="39"/>
      <c r="P14" s="32"/>
      <c r="Q14" s="28"/>
      <c r="R14" s="28"/>
      <c r="S14" s="39"/>
      <c r="T14" s="143"/>
      <c r="U14" s="101"/>
      <c r="V14" s="101"/>
      <c r="W14" s="101"/>
      <c r="X14" s="104"/>
      <c r="Y14" s="105"/>
    </row>
    <row r="15" spans="2:25" ht="36.75" customHeight="1" x14ac:dyDescent="0.25">
      <c r="B15" s="9" t="s">
        <v>56</v>
      </c>
      <c r="C15" s="30"/>
      <c r="D15" s="28"/>
      <c r="E15" s="28"/>
      <c r="F15" s="28"/>
      <c r="G15" s="252"/>
      <c r="H15" s="39"/>
      <c r="I15" s="32"/>
      <c r="J15" s="28"/>
      <c r="K15" s="28"/>
      <c r="L15" s="252"/>
      <c r="M15" s="39"/>
      <c r="N15" s="30"/>
      <c r="O15" s="39"/>
      <c r="P15" s="32"/>
      <c r="Q15" s="28"/>
      <c r="R15" s="28"/>
      <c r="S15" s="39"/>
      <c r="T15" s="143"/>
      <c r="U15" s="101"/>
      <c r="V15" s="101"/>
      <c r="W15" s="101"/>
      <c r="X15" s="104"/>
      <c r="Y15" s="105"/>
    </row>
    <row r="16" spans="2:25" x14ac:dyDescent="0.25">
      <c r="B16" s="174" t="s">
        <v>12</v>
      </c>
      <c r="C16" s="137"/>
      <c r="D16" s="136"/>
      <c r="E16" s="136"/>
      <c r="F16" s="136"/>
      <c r="G16" s="140"/>
      <c r="H16" s="135"/>
      <c r="I16" s="137"/>
      <c r="J16" s="136"/>
      <c r="K16" s="136"/>
      <c r="L16" s="140"/>
      <c r="M16" s="140"/>
      <c r="N16" s="142"/>
      <c r="O16" s="138"/>
      <c r="P16" s="137"/>
      <c r="Q16" s="136"/>
      <c r="R16" s="136"/>
      <c r="S16" s="135"/>
      <c r="T16" s="134"/>
      <c r="U16" s="101"/>
      <c r="V16" s="104"/>
      <c r="W16" s="104"/>
      <c r="X16" s="104"/>
      <c r="Y16" s="105"/>
    </row>
    <row r="17" spans="2:25" ht="30" x14ac:dyDescent="0.25">
      <c r="B17" s="174" t="s">
        <v>25</v>
      </c>
      <c r="C17" s="137"/>
      <c r="D17" s="136"/>
      <c r="E17" s="136"/>
      <c r="F17" s="136"/>
      <c r="G17" s="140"/>
      <c r="H17" s="135"/>
      <c r="I17" s="137"/>
      <c r="J17" s="136"/>
      <c r="K17" s="136"/>
      <c r="L17" s="140"/>
      <c r="M17" s="140"/>
      <c r="N17" s="139"/>
      <c r="O17" s="138"/>
      <c r="P17" s="137"/>
      <c r="Q17" s="136"/>
      <c r="R17" s="136"/>
      <c r="S17" s="135"/>
      <c r="T17" s="134"/>
      <c r="U17" s="101"/>
      <c r="V17" s="104"/>
      <c r="W17" s="104"/>
      <c r="X17" s="104"/>
      <c r="Y17" s="105"/>
    </row>
    <row r="18" spans="2:25" ht="30" x14ac:dyDescent="0.25">
      <c r="B18" s="174" t="s">
        <v>89</v>
      </c>
      <c r="C18" s="137"/>
      <c r="D18" s="136"/>
      <c r="E18" s="136"/>
      <c r="F18" s="136"/>
      <c r="G18" s="140"/>
      <c r="H18" s="135"/>
      <c r="I18" s="137"/>
      <c r="J18" s="136"/>
      <c r="K18" s="136"/>
      <c r="L18" s="140"/>
      <c r="M18" s="140"/>
      <c r="N18" s="139"/>
      <c r="O18" s="138"/>
      <c r="P18" s="137"/>
      <c r="Q18" s="136"/>
      <c r="R18" s="136"/>
      <c r="S18" s="135"/>
      <c r="T18" s="134"/>
      <c r="U18" s="101"/>
      <c r="V18" s="104"/>
      <c r="W18" s="104"/>
      <c r="X18" s="104"/>
      <c r="Y18" s="105"/>
    </row>
    <row r="19" spans="2:25" x14ac:dyDescent="0.25">
      <c r="O19" s="12"/>
    </row>
    <row r="21" spans="2:25" x14ac:dyDescent="0.25">
      <c r="B21" s="4"/>
      <c r="C21" s="4"/>
      <c r="D21" s="4"/>
      <c r="E21" s="4"/>
      <c r="F21" s="4"/>
      <c r="G21" s="4"/>
      <c r="H21" s="4"/>
      <c r="I21" s="4"/>
    </row>
    <row r="22" spans="2:25" ht="37.5" customHeight="1" x14ac:dyDescent="0.25">
      <c r="B22" s="18"/>
      <c r="C22" s="268" t="s">
        <v>222</v>
      </c>
      <c r="D22" s="269"/>
      <c r="E22" s="269"/>
      <c r="F22" s="269"/>
      <c r="G22" s="269"/>
      <c r="H22" s="269"/>
      <c r="I22" s="269"/>
      <c r="J22" s="269"/>
      <c r="K22" s="269"/>
      <c r="L22" s="269"/>
      <c r="M22" s="269"/>
      <c r="N22" s="269"/>
    </row>
  </sheetData>
  <mergeCells count="9">
    <mergeCell ref="C22:N22"/>
    <mergeCell ref="U2:Y3"/>
    <mergeCell ref="B2:B3"/>
    <mergeCell ref="C2:H3"/>
    <mergeCell ref="I2:M3"/>
    <mergeCell ref="N2:O3"/>
    <mergeCell ref="P3:S3"/>
    <mergeCell ref="P2:T2"/>
    <mergeCell ref="T3:T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Y20"/>
  <sheetViews>
    <sheetView workbookViewId="0">
      <pane xSplit="1" ySplit="4" topLeftCell="B5" activePane="bottomRight" state="frozen"/>
      <selection pane="topRight" activeCell="B1" sqref="B1"/>
      <selection pane="bottomLeft" activeCell="A3" sqref="A3"/>
      <selection pane="bottomRight"/>
    </sheetView>
  </sheetViews>
  <sheetFormatPr defaultRowHeight="15" x14ac:dyDescent="0.25"/>
  <cols>
    <col min="2" max="2" width="39.140625" style="59" customWidth="1"/>
    <col min="3" max="3" width="10.42578125" customWidth="1"/>
    <col min="4" max="4" width="13.140625" customWidth="1"/>
    <col min="5" max="5" width="7.5703125" customWidth="1"/>
    <col min="6" max="6" width="15.28515625" customWidth="1"/>
    <col min="7" max="7" width="12.140625" customWidth="1"/>
    <col min="8" max="8" width="10.28515625" customWidth="1"/>
    <col min="9" max="9" width="6.7109375" customWidth="1"/>
    <col min="12" max="12" width="11.42578125" customWidth="1"/>
    <col min="13" max="13" width="11.5703125" customWidth="1"/>
    <col min="14" max="14" width="12.140625" customWidth="1"/>
    <col min="15" max="15" width="16" customWidth="1"/>
    <col min="16" max="16" width="13.85546875" customWidth="1"/>
    <col min="17" max="17" width="17" customWidth="1"/>
    <col min="18" max="18" width="23.7109375" customWidth="1"/>
    <col min="19" max="19" width="17.5703125" customWidth="1"/>
    <col min="20" max="20" width="15.28515625" customWidth="1"/>
    <col min="21" max="21" width="15.5703125" customWidth="1"/>
    <col min="22" max="22" width="18.5703125" customWidth="1"/>
    <col min="23" max="23" width="18" customWidth="1"/>
    <col min="24" max="24" width="11.5703125" customWidth="1"/>
    <col min="25" max="25" width="10.5703125" customWidth="1"/>
  </cols>
  <sheetData>
    <row r="1" spans="2:25" ht="36" x14ac:dyDescent="0.55000000000000004">
      <c r="B1" s="147" t="s">
        <v>241</v>
      </c>
    </row>
    <row r="2" spans="2:25" s="1" customFormat="1" ht="35.25" customHeight="1" x14ac:dyDescent="0.25">
      <c r="B2" s="368" t="s">
        <v>118</v>
      </c>
      <c r="C2" s="370" t="s">
        <v>27</v>
      </c>
      <c r="D2" s="371"/>
      <c r="E2" s="371"/>
      <c r="F2" s="371"/>
      <c r="G2" s="371"/>
      <c r="H2" s="372"/>
      <c r="I2" s="370" t="s">
        <v>43</v>
      </c>
      <c r="J2" s="371"/>
      <c r="K2" s="371"/>
      <c r="L2" s="371"/>
      <c r="M2" s="372"/>
      <c r="N2" s="370" t="s">
        <v>72</v>
      </c>
      <c r="O2" s="372"/>
      <c r="P2" s="365" t="s">
        <v>194</v>
      </c>
      <c r="Q2" s="366"/>
      <c r="R2" s="366"/>
      <c r="S2" s="366"/>
      <c r="T2" s="367"/>
      <c r="U2" s="370" t="s">
        <v>195</v>
      </c>
      <c r="V2" s="371"/>
      <c r="W2" s="371"/>
      <c r="X2" s="371"/>
      <c r="Y2" s="372"/>
    </row>
    <row r="3" spans="2:25" s="1" customFormat="1" ht="44.25" customHeight="1" thickBot="1" x14ac:dyDescent="0.3">
      <c r="B3" s="369"/>
      <c r="C3" s="373"/>
      <c r="D3" s="374"/>
      <c r="E3" s="374"/>
      <c r="F3" s="374"/>
      <c r="G3" s="374"/>
      <c r="H3" s="375"/>
      <c r="I3" s="373"/>
      <c r="J3" s="374"/>
      <c r="K3" s="374"/>
      <c r="L3" s="374"/>
      <c r="M3" s="375"/>
      <c r="N3" s="373"/>
      <c r="O3" s="375"/>
      <c r="P3" s="365" t="s">
        <v>49</v>
      </c>
      <c r="Q3" s="366"/>
      <c r="R3" s="366"/>
      <c r="S3" s="367"/>
      <c r="T3" s="376" t="s">
        <v>54</v>
      </c>
      <c r="U3" s="373"/>
      <c r="V3" s="374"/>
      <c r="W3" s="374"/>
      <c r="X3" s="374"/>
      <c r="Y3" s="375"/>
    </row>
    <row r="4" spans="2:25" s="100" customFormat="1" ht="84.75" customHeight="1" thickBot="1" x14ac:dyDescent="0.3">
      <c r="B4" s="76" t="s">
        <v>191</v>
      </c>
      <c r="C4" s="93" t="s">
        <v>38</v>
      </c>
      <c r="D4" s="94" t="s">
        <v>39</v>
      </c>
      <c r="E4" s="94" t="s">
        <v>40</v>
      </c>
      <c r="F4" s="95" t="s">
        <v>41</v>
      </c>
      <c r="G4" s="94" t="s">
        <v>42</v>
      </c>
      <c r="H4" s="94" t="s">
        <v>258</v>
      </c>
      <c r="I4" s="93" t="s">
        <v>44</v>
      </c>
      <c r="J4" s="94" t="s">
        <v>45</v>
      </c>
      <c r="K4" s="94" t="s">
        <v>46</v>
      </c>
      <c r="L4" s="94" t="s">
        <v>256</v>
      </c>
      <c r="M4" s="96" t="s">
        <v>47</v>
      </c>
      <c r="N4" s="93" t="s">
        <v>48</v>
      </c>
      <c r="O4" s="97" t="s">
        <v>116</v>
      </c>
      <c r="P4" s="98" t="s">
        <v>50</v>
      </c>
      <c r="Q4" s="94" t="s">
        <v>51</v>
      </c>
      <c r="R4" s="95" t="s">
        <v>52</v>
      </c>
      <c r="S4" s="97" t="s">
        <v>53</v>
      </c>
      <c r="T4" s="377"/>
      <c r="U4" s="93" t="s">
        <v>77</v>
      </c>
      <c r="V4" s="99" t="s">
        <v>78</v>
      </c>
      <c r="W4" s="95" t="s">
        <v>123</v>
      </c>
      <c r="X4" s="96" t="s">
        <v>122</v>
      </c>
      <c r="Y4" s="146" t="s">
        <v>79</v>
      </c>
    </row>
    <row r="5" spans="2:25" x14ac:dyDescent="0.25">
      <c r="B5" s="34" t="s">
        <v>91</v>
      </c>
      <c r="C5" s="35"/>
      <c r="D5" s="33"/>
      <c r="E5" s="33"/>
      <c r="F5" s="36"/>
      <c r="G5" s="33"/>
      <c r="H5" s="33"/>
      <c r="I5" s="40"/>
      <c r="J5" s="33"/>
      <c r="K5" s="33"/>
      <c r="L5" s="251"/>
      <c r="M5" s="38"/>
      <c r="N5" s="40"/>
      <c r="O5" s="41"/>
      <c r="P5" s="37"/>
      <c r="Q5" s="33"/>
      <c r="R5" s="36"/>
      <c r="S5" s="41"/>
      <c r="T5" s="145"/>
      <c r="U5" s="102"/>
      <c r="V5" s="102"/>
      <c r="W5" s="102"/>
      <c r="X5" s="103"/>
      <c r="Y5" s="144"/>
    </row>
    <row r="6" spans="2:25" x14ac:dyDescent="0.25">
      <c r="B6" s="9" t="s">
        <v>93</v>
      </c>
      <c r="C6" s="30"/>
      <c r="D6" s="28"/>
      <c r="E6" s="28"/>
      <c r="F6" s="28"/>
      <c r="G6" s="252"/>
      <c r="H6" s="39"/>
      <c r="I6" s="32"/>
      <c r="J6" s="28"/>
      <c r="K6" s="28"/>
      <c r="L6" s="252"/>
      <c r="M6" s="39"/>
      <c r="N6" s="30"/>
      <c r="O6" s="39"/>
      <c r="P6" s="32"/>
      <c r="Q6" s="28"/>
      <c r="R6" s="28"/>
      <c r="S6" s="39"/>
      <c r="T6" s="143"/>
      <c r="U6" s="101"/>
      <c r="V6" s="101"/>
      <c r="W6" s="101"/>
      <c r="X6" s="104"/>
      <c r="Y6" s="105"/>
    </row>
    <row r="7" spans="2:25" x14ac:dyDescent="0.25">
      <c r="B7" s="31" t="s">
        <v>94</v>
      </c>
      <c r="C7" s="30"/>
      <c r="D7" s="28"/>
      <c r="E7" s="28"/>
      <c r="F7" s="28"/>
      <c r="G7" s="252"/>
      <c r="H7" s="39"/>
      <c r="I7" s="32"/>
      <c r="J7" s="28"/>
      <c r="K7" s="28"/>
      <c r="L7" s="252"/>
      <c r="M7" s="39"/>
      <c r="N7" s="30"/>
      <c r="O7" s="39"/>
      <c r="P7" s="32"/>
      <c r="Q7" s="28"/>
      <c r="R7" s="28"/>
      <c r="S7" s="39"/>
      <c r="T7" s="143"/>
      <c r="U7" s="101"/>
      <c r="V7" s="101"/>
      <c r="W7" s="101"/>
      <c r="X7" s="104"/>
      <c r="Y7" s="105"/>
    </row>
    <row r="8" spans="2:25" x14ac:dyDescent="0.25">
      <c r="B8" s="9" t="s">
        <v>95</v>
      </c>
      <c r="C8" s="30"/>
      <c r="D8" s="28"/>
      <c r="E8" s="28"/>
      <c r="F8" s="28"/>
      <c r="G8" s="252"/>
      <c r="H8" s="39"/>
      <c r="I8" s="32"/>
      <c r="J8" s="28"/>
      <c r="K8" s="28"/>
      <c r="L8" s="252"/>
      <c r="M8" s="39"/>
      <c r="N8" s="30"/>
      <c r="O8" s="39"/>
      <c r="P8" s="32"/>
      <c r="Q8" s="28"/>
      <c r="R8" s="28"/>
      <c r="S8" s="39"/>
      <c r="T8" s="143"/>
      <c r="U8" s="101"/>
      <c r="V8" s="101"/>
      <c r="W8" s="101"/>
      <c r="X8" s="104"/>
      <c r="Y8" s="105"/>
    </row>
    <row r="9" spans="2:25" x14ac:dyDescent="0.25">
      <c r="B9" s="9" t="s">
        <v>96</v>
      </c>
      <c r="C9" s="30"/>
      <c r="D9" s="28"/>
      <c r="E9" s="28"/>
      <c r="F9" s="28"/>
      <c r="G9" s="252"/>
      <c r="H9" s="39"/>
      <c r="I9" s="32"/>
      <c r="J9" s="28"/>
      <c r="K9" s="28"/>
      <c r="L9" s="252"/>
      <c r="M9" s="39"/>
      <c r="N9" s="30"/>
      <c r="O9" s="39"/>
      <c r="P9" s="32"/>
      <c r="Q9" s="28"/>
      <c r="R9" s="28"/>
      <c r="S9" s="39"/>
      <c r="T9" s="143"/>
      <c r="U9" s="101"/>
      <c r="V9" s="101"/>
      <c r="W9" s="101"/>
      <c r="X9" s="104"/>
      <c r="Y9" s="105"/>
    </row>
    <row r="10" spans="2:25" ht="60" x14ac:dyDescent="0.25">
      <c r="B10" s="9" t="s">
        <v>117</v>
      </c>
      <c r="C10" s="30"/>
      <c r="D10" s="28"/>
      <c r="E10" s="28"/>
      <c r="F10" s="28"/>
      <c r="G10" s="252"/>
      <c r="H10" s="39"/>
      <c r="I10" s="32"/>
      <c r="J10" s="28"/>
      <c r="K10" s="28"/>
      <c r="L10" s="252"/>
      <c r="M10" s="39"/>
      <c r="N10" s="32"/>
      <c r="O10" s="39"/>
      <c r="P10" s="32"/>
      <c r="Q10" s="28"/>
      <c r="R10" s="28"/>
      <c r="S10" s="39"/>
      <c r="T10" s="143"/>
      <c r="U10" s="101"/>
      <c r="V10" s="101"/>
      <c r="W10" s="101"/>
      <c r="X10" s="104"/>
      <c r="Y10" s="105"/>
    </row>
    <row r="11" spans="2:25" ht="30" x14ac:dyDescent="0.25">
      <c r="B11" s="107" t="s">
        <v>105</v>
      </c>
      <c r="C11" s="30"/>
      <c r="D11" s="28"/>
      <c r="E11" s="28"/>
      <c r="F11" s="28"/>
      <c r="G11" s="252"/>
      <c r="H11" s="39"/>
      <c r="I11" s="32"/>
      <c r="J11" s="28"/>
      <c r="K11" s="28"/>
      <c r="L11" s="252"/>
      <c r="M11" s="39"/>
      <c r="N11" s="32"/>
      <c r="O11" s="39"/>
      <c r="P11" s="32"/>
      <c r="Q11" s="28"/>
      <c r="R11" s="28"/>
      <c r="S11" s="39"/>
      <c r="T11" s="143"/>
      <c r="U11" s="101"/>
      <c r="V11" s="101"/>
      <c r="W11" s="101"/>
      <c r="X11" s="104"/>
      <c r="Y11" s="105"/>
    </row>
    <row r="12" spans="2:25" x14ac:dyDescent="0.25">
      <c r="B12" s="89" t="s">
        <v>106</v>
      </c>
      <c r="C12" s="30"/>
      <c r="D12" s="28"/>
      <c r="E12" s="28"/>
      <c r="F12" s="28"/>
      <c r="G12" s="252"/>
      <c r="H12" s="39"/>
      <c r="I12" s="32"/>
      <c r="J12" s="28"/>
      <c r="K12" s="28"/>
      <c r="L12" s="252"/>
      <c r="M12" s="39"/>
      <c r="N12" s="30"/>
      <c r="O12" s="39"/>
      <c r="P12" s="32"/>
      <c r="Q12" s="28"/>
      <c r="R12" s="28"/>
      <c r="S12" s="39"/>
      <c r="T12" s="143"/>
      <c r="U12" s="101"/>
      <c r="V12" s="101"/>
      <c r="W12" s="101"/>
      <c r="X12" s="104"/>
      <c r="Y12" s="105"/>
    </row>
    <row r="13" spans="2:25" x14ac:dyDescent="0.25">
      <c r="B13" s="89" t="s">
        <v>109</v>
      </c>
      <c r="C13" s="30"/>
      <c r="D13" s="28"/>
      <c r="E13" s="28"/>
      <c r="F13" s="28"/>
      <c r="G13" s="252"/>
      <c r="H13" s="39"/>
      <c r="I13" s="32"/>
      <c r="J13" s="28"/>
      <c r="K13" s="28"/>
      <c r="L13" s="252"/>
      <c r="M13" s="39"/>
      <c r="N13" s="30"/>
      <c r="O13" s="39"/>
      <c r="P13" s="32"/>
      <c r="Q13" s="28"/>
      <c r="R13" s="28"/>
      <c r="S13" s="39"/>
      <c r="T13" s="143"/>
      <c r="U13" s="101"/>
      <c r="V13" s="101"/>
      <c r="W13" s="101"/>
      <c r="X13" s="104"/>
      <c r="Y13" s="105"/>
    </row>
    <row r="14" spans="2:25" x14ac:dyDescent="0.25">
      <c r="B14" s="107" t="s">
        <v>110</v>
      </c>
      <c r="C14" s="30"/>
      <c r="D14" s="28"/>
      <c r="E14" s="28"/>
      <c r="F14" s="28"/>
      <c r="G14" s="252"/>
      <c r="H14" s="39"/>
      <c r="I14" s="32"/>
      <c r="J14" s="28"/>
      <c r="K14" s="28"/>
      <c r="L14" s="252"/>
      <c r="M14" s="39"/>
      <c r="N14" s="30"/>
      <c r="O14" s="39"/>
      <c r="P14" s="32"/>
      <c r="Q14" s="28"/>
      <c r="R14" s="28"/>
      <c r="S14" s="39"/>
      <c r="T14" s="143"/>
      <c r="U14" s="101"/>
      <c r="V14" s="101"/>
      <c r="W14" s="101"/>
      <c r="X14" s="104"/>
      <c r="Y14" s="105"/>
    </row>
    <row r="15" spans="2:25" ht="30" x14ac:dyDescent="0.25">
      <c r="B15" s="107" t="s">
        <v>113</v>
      </c>
      <c r="C15" s="30"/>
      <c r="D15" s="28"/>
      <c r="E15" s="28"/>
      <c r="F15" s="28"/>
      <c r="G15" s="252"/>
      <c r="H15" s="39"/>
      <c r="I15" s="32"/>
      <c r="J15" s="28"/>
      <c r="K15" s="28"/>
      <c r="L15" s="252"/>
      <c r="M15" s="39"/>
      <c r="N15" s="30"/>
      <c r="O15" s="178"/>
      <c r="P15" s="32"/>
      <c r="Q15" s="28"/>
      <c r="R15" s="28"/>
      <c r="S15" s="39"/>
      <c r="T15" s="143"/>
      <c r="U15" s="101"/>
      <c r="V15" s="101"/>
      <c r="W15" s="101"/>
      <c r="X15" s="104"/>
      <c r="Y15" s="105"/>
    </row>
    <row r="16" spans="2:25" x14ac:dyDescent="0.25">
      <c r="C16" s="11"/>
      <c r="D16" s="11"/>
      <c r="E16" s="11"/>
      <c r="F16" s="11"/>
      <c r="G16" s="11"/>
      <c r="H16" s="11"/>
      <c r="I16" s="11"/>
      <c r="J16" s="11"/>
      <c r="K16" s="11"/>
      <c r="L16" s="11"/>
      <c r="M16" s="11"/>
      <c r="N16" s="148"/>
      <c r="O16" s="177"/>
      <c r="P16" s="11"/>
      <c r="Q16" s="11"/>
      <c r="R16" s="11"/>
      <c r="S16" s="11"/>
      <c r="T16" s="11"/>
      <c r="U16" s="11"/>
      <c r="V16" s="11"/>
      <c r="W16" s="11"/>
      <c r="X16" s="11"/>
      <c r="Y16" s="11"/>
    </row>
    <row r="18" spans="2:14" x14ac:dyDescent="0.25">
      <c r="B18" s="4"/>
      <c r="C18" s="4"/>
      <c r="D18" s="4"/>
      <c r="E18" s="4"/>
      <c r="F18" s="4"/>
      <c r="G18" s="4"/>
      <c r="H18" s="4"/>
      <c r="I18" s="4"/>
    </row>
    <row r="19" spans="2:14" ht="35.25" customHeight="1" x14ac:dyDescent="0.25">
      <c r="B19" s="18"/>
      <c r="C19" s="268" t="s">
        <v>222</v>
      </c>
      <c r="D19" s="269"/>
      <c r="E19" s="269"/>
      <c r="F19" s="269"/>
      <c r="G19" s="269"/>
      <c r="H19" s="269"/>
      <c r="I19" s="269"/>
      <c r="J19" s="269"/>
      <c r="K19" s="269"/>
      <c r="L19" s="269"/>
      <c r="M19" s="269"/>
      <c r="N19" s="269"/>
    </row>
    <row r="20" spans="2:14" ht="17.25" customHeight="1" x14ac:dyDescent="0.25">
      <c r="C20" s="92"/>
      <c r="D20" s="92"/>
    </row>
  </sheetData>
  <mergeCells count="9">
    <mergeCell ref="U2:Y3"/>
    <mergeCell ref="P3:S3"/>
    <mergeCell ref="P2:T2"/>
    <mergeCell ref="T3:T4"/>
    <mergeCell ref="C19:N19"/>
    <mergeCell ref="B2:B3"/>
    <mergeCell ref="C2:H3"/>
    <mergeCell ref="I2:M3"/>
    <mergeCell ref="N2:O3"/>
  </mergeCells>
  <pageMargins left="0.7" right="0.7" top="0.75" bottom="0.75" header="0.3" footer="0.3"/>
  <pageSetup paperSize="8" scale="5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A27"/>
  <sheetViews>
    <sheetView workbookViewId="0"/>
  </sheetViews>
  <sheetFormatPr defaultRowHeight="15" x14ac:dyDescent="0.25"/>
  <cols>
    <col min="2" max="2" width="25.42578125" style="59" customWidth="1"/>
    <col min="3" max="3" width="23.42578125" style="1" customWidth="1"/>
    <col min="4" max="4" width="10.42578125" customWidth="1"/>
    <col min="5" max="5" width="13.140625" customWidth="1"/>
    <col min="6" max="6" width="7.5703125" customWidth="1"/>
    <col min="7" max="7" width="15.28515625" customWidth="1"/>
    <col min="8" max="8" width="13.85546875" customWidth="1"/>
    <col min="9" max="9" width="10.85546875" customWidth="1"/>
    <col min="10" max="10" width="6.7109375" customWidth="1"/>
    <col min="13" max="13" width="10.7109375" customWidth="1"/>
    <col min="14" max="14" width="11.5703125" customWidth="1"/>
    <col min="15" max="15" width="12.140625" customWidth="1"/>
    <col min="16" max="16" width="14.85546875" customWidth="1"/>
    <col min="17" max="17" width="15.42578125" customWidth="1"/>
    <col min="18" max="18" width="20.42578125" customWidth="1"/>
    <col min="19" max="19" width="22.85546875" customWidth="1"/>
    <col min="20" max="20" width="14.140625" customWidth="1"/>
    <col min="21" max="21" width="15.85546875" customWidth="1"/>
    <col min="22" max="22" width="18.5703125" customWidth="1"/>
    <col min="23" max="23" width="18.42578125" customWidth="1"/>
    <col min="24" max="24" width="19" customWidth="1"/>
    <col min="25" max="25" width="12.42578125" customWidth="1"/>
    <col min="26" max="26" width="18.85546875" customWidth="1"/>
  </cols>
  <sheetData>
    <row r="1" spans="2:27" ht="36" x14ac:dyDescent="0.55000000000000004">
      <c r="B1" s="147" t="s">
        <v>242</v>
      </c>
    </row>
    <row r="2" spans="2:27" s="1" customFormat="1" ht="34.5" customHeight="1" x14ac:dyDescent="0.25">
      <c r="B2" s="379" t="s">
        <v>118</v>
      </c>
      <c r="C2" s="380"/>
      <c r="D2" s="370" t="s">
        <v>27</v>
      </c>
      <c r="E2" s="371"/>
      <c r="F2" s="371"/>
      <c r="G2" s="371"/>
      <c r="H2" s="371"/>
      <c r="I2" s="372"/>
      <c r="J2" s="370" t="s">
        <v>43</v>
      </c>
      <c r="K2" s="371"/>
      <c r="L2" s="371"/>
      <c r="M2" s="371"/>
      <c r="N2" s="372"/>
      <c r="O2" s="370" t="s">
        <v>72</v>
      </c>
      <c r="P2" s="372"/>
      <c r="Q2" s="365" t="s">
        <v>194</v>
      </c>
      <c r="R2" s="366"/>
      <c r="S2" s="366"/>
      <c r="T2" s="366"/>
      <c r="U2" s="367"/>
      <c r="V2" s="370" t="s">
        <v>193</v>
      </c>
      <c r="W2" s="371"/>
      <c r="X2" s="371"/>
      <c r="Y2" s="371"/>
      <c r="Z2" s="372"/>
      <c r="AA2" s="181"/>
    </row>
    <row r="3" spans="2:27" s="1" customFormat="1" ht="37.5" customHeight="1" thickBot="1" x14ac:dyDescent="0.3">
      <c r="B3" s="381"/>
      <c r="C3" s="382"/>
      <c r="D3" s="373"/>
      <c r="E3" s="374"/>
      <c r="F3" s="374"/>
      <c r="G3" s="374"/>
      <c r="H3" s="374"/>
      <c r="I3" s="375"/>
      <c r="J3" s="373"/>
      <c r="K3" s="374"/>
      <c r="L3" s="374"/>
      <c r="M3" s="374"/>
      <c r="N3" s="375"/>
      <c r="O3" s="373"/>
      <c r="P3" s="375"/>
      <c r="Q3" s="365" t="s">
        <v>49</v>
      </c>
      <c r="R3" s="366"/>
      <c r="S3" s="366"/>
      <c r="T3" s="367"/>
      <c r="U3" s="376" t="s">
        <v>54</v>
      </c>
      <c r="V3" s="373"/>
      <c r="W3" s="374"/>
      <c r="X3" s="374"/>
      <c r="Y3" s="374"/>
      <c r="Z3" s="375"/>
      <c r="AA3" s="181"/>
    </row>
    <row r="4" spans="2:27" s="1" customFormat="1" ht="90" customHeight="1" thickBot="1" x14ac:dyDescent="0.3">
      <c r="B4" s="386" t="s">
        <v>166</v>
      </c>
      <c r="C4" s="387"/>
      <c r="D4" s="93" t="s">
        <v>38</v>
      </c>
      <c r="E4" s="94" t="s">
        <v>39</v>
      </c>
      <c r="F4" s="94" t="s">
        <v>40</v>
      </c>
      <c r="G4" s="95" t="s">
        <v>41</v>
      </c>
      <c r="H4" s="94" t="s">
        <v>42</v>
      </c>
      <c r="I4" s="94" t="s">
        <v>258</v>
      </c>
      <c r="J4" s="93" t="s">
        <v>44</v>
      </c>
      <c r="K4" s="94" t="s">
        <v>45</v>
      </c>
      <c r="L4" s="94" t="s">
        <v>46</v>
      </c>
      <c r="M4" s="94" t="s">
        <v>256</v>
      </c>
      <c r="N4" s="96" t="s">
        <v>47</v>
      </c>
      <c r="O4" s="93" t="s">
        <v>48</v>
      </c>
      <c r="P4" s="97" t="s">
        <v>116</v>
      </c>
      <c r="Q4" s="98" t="s">
        <v>50</v>
      </c>
      <c r="R4" s="94" t="s">
        <v>51</v>
      </c>
      <c r="S4" s="95" t="s">
        <v>52</v>
      </c>
      <c r="T4" s="97" t="s">
        <v>53</v>
      </c>
      <c r="U4" s="377"/>
      <c r="V4" s="93" t="s">
        <v>77</v>
      </c>
      <c r="W4" s="99" t="s">
        <v>78</v>
      </c>
      <c r="X4" s="95" t="s">
        <v>123</v>
      </c>
      <c r="Y4" s="96" t="s">
        <v>122</v>
      </c>
      <c r="Z4" s="96" t="s">
        <v>79</v>
      </c>
      <c r="AA4" s="181"/>
    </row>
    <row r="5" spans="2:27" x14ac:dyDescent="0.25">
      <c r="B5" s="34" t="s">
        <v>165</v>
      </c>
      <c r="C5" s="176"/>
      <c r="D5" s="35"/>
      <c r="E5" s="33"/>
      <c r="F5" s="33"/>
      <c r="G5" s="36"/>
      <c r="H5" s="33"/>
      <c r="I5" s="33"/>
      <c r="J5" s="40"/>
      <c r="K5" s="33"/>
      <c r="L5" s="33"/>
      <c r="M5" s="251"/>
      <c r="N5" s="38"/>
      <c r="O5" s="40"/>
      <c r="P5" s="38"/>
      <c r="Q5" s="37"/>
      <c r="R5" s="36"/>
      <c r="S5" s="36"/>
      <c r="T5" s="38"/>
      <c r="U5" s="180"/>
      <c r="V5" s="152"/>
      <c r="W5" s="152"/>
      <c r="X5" s="151"/>
      <c r="Y5" s="151"/>
      <c r="Z5" s="150"/>
    </row>
    <row r="6" spans="2:27" ht="30" x14ac:dyDescent="0.25">
      <c r="B6" s="107" t="s">
        <v>130</v>
      </c>
      <c r="C6" s="31"/>
      <c r="D6" s="30"/>
      <c r="E6" s="28"/>
      <c r="F6" s="28"/>
      <c r="G6" s="28"/>
      <c r="H6" s="28"/>
      <c r="I6" s="28"/>
      <c r="J6" s="30"/>
      <c r="K6" s="28"/>
      <c r="L6" s="28"/>
      <c r="M6" s="252"/>
      <c r="N6" s="39"/>
      <c r="O6" s="30"/>
      <c r="P6" s="39"/>
      <c r="Q6" s="32"/>
      <c r="R6" s="28"/>
      <c r="S6" s="28"/>
      <c r="T6" s="39"/>
      <c r="U6" s="138"/>
      <c r="V6" s="137"/>
      <c r="W6" s="137"/>
      <c r="X6" s="136"/>
      <c r="Y6" s="136"/>
      <c r="Z6" s="135"/>
    </row>
    <row r="7" spans="2:27" x14ac:dyDescent="0.25">
      <c r="B7" s="361" t="s">
        <v>164</v>
      </c>
      <c r="C7" s="31" t="s">
        <v>163</v>
      </c>
      <c r="D7" s="30"/>
      <c r="E7" s="28"/>
      <c r="F7" s="28"/>
      <c r="G7" s="28"/>
      <c r="H7" s="252"/>
      <c r="I7" s="39"/>
      <c r="J7" s="32"/>
      <c r="K7" s="28"/>
      <c r="L7" s="28"/>
      <c r="M7" s="252"/>
      <c r="N7" s="39"/>
      <c r="O7" s="30"/>
      <c r="P7" s="39"/>
      <c r="Q7" s="32"/>
      <c r="R7" s="28"/>
      <c r="S7" s="28"/>
      <c r="T7" s="39"/>
      <c r="U7" s="138"/>
      <c r="V7" s="137"/>
      <c r="W7" s="137"/>
      <c r="X7" s="136"/>
      <c r="Y7" s="136"/>
      <c r="Z7" s="135"/>
    </row>
    <row r="8" spans="2:27" x14ac:dyDescent="0.25">
      <c r="B8" s="361"/>
      <c r="C8" s="174" t="s">
        <v>162</v>
      </c>
      <c r="D8" s="32"/>
      <c r="E8" s="28"/>
      <c r="F8" s="28"/>
      <c r="G8" s="28"/>
      <c r="H8" s="252"/>
      <c r="I8" s="39"/>
      <c r="J8" s="32"/>
      <c r="K8" s="28"/>
      <c r="L8" s="28"/>
      <c r="M8" s="252"/>
      <c r="N8" s="39"/>
      <c r="O8" s="30"/>
      <c r="P8" s="39"/>
      <c r="Q8" s="32"/>
      <c r="R8" s="28"/>
      <c r="S8" s="28"/>
      <c r="T8" s="39"/>
      <c r="U8" s="138"/>
      <c r="V8" s="137"/>
      <c r="W8" s="137"/>
      <c r="X8" s="136"/>
      <c r="Y8" s="136"/>
      <c r="Z8" s="135"/>
    </row>
    <row r="9" spans="2:27" x14ac:dyDescent="0.25">
      <c r="B9" s="361"/>
      <c r="C9" s="31" t="s">
        <v>161</v>
      </c>
      <c r="D9" s="30"/>
      <c r="E9" s="28"/>
      <c r="F9" s="28"/>
      <c r="G9" s="28"/>
      <c r="H9" s="252"/>
      <c r="I9" s="39"/>
      <c r="J9" s="32"/>
      <c r="K9" s="28"/>
      <c r="L9" s="28"/>
      <c r="M9" s="252"/>
      <c r="N9" s="39"/>
      <c r="O9" s="30"/>
      <c r="P9" s="39"/>
      <c r="Q9" s="32"/>
      <c r="R9" s="28"/>
      <c r="S9" s="28"/>
      <c r="T9" s="39"/>
      <c r="U9" s="138"/>
      <c r="V9" s="137"/>
      <c r="W9" s="137"/>
      <c r="X9" s="136"/>
      <c r="Y9" s="136"/>
      <c r="Z9" s="135"/>
    </row>
    <row r="10" spans="2:27" x14ac:dyDescent="0.25">
      <c r="B10" s="361"/>
      <c r="C10" s="31" t="s">
        <v>160</v>
      </c>
      <c r="D10" s="30"/>
      <c r="E10" s="28"/>
      <c r="F10" s="28"/>
      <c r="G10" s="28"/>
      <c r="H10" s="252"/>
      <c r="I10" s="39"/>
      <c r="J10" s="32"/>
      <c r="K10" s="28"/>
      <c r="L10" s="28"/>
      <c r="M10" s="252"/>
      <c r="N10" s="39"/>
      <c r="O10" s="30"/>
      <c r="P10" s="39"/>
      <c r="Q10" s="32"/>
      <c r="R10" s="28"/>
      <c r="S10" s="28"/>
      <c r="T10" s="39"/>
      <c r="U10" s="138"/>
      <c r="V10" s="137"/>
      <c r="W10" s="137"/>
      <c r="X10" s="136"/>
      <c r="Y10" s="136"/>
      <c r="Z10" s="135"/>
    </row>
    <row r="11" spans="2:27" x14ac:dyDescent="0.25">
      <c r="B11" s="361" t="s">
        <v>159</v>
      </c>
      <c r="C11" s="31" t="s">
        <v>158</v>
      </c>
      <c r="D11" s="30"/>
      <c r="E11" s="28"/>
      <c r="F11" s="28"/>
      <c r="G11" s="28"/>
      <c r="H11" s="252"/>
      <c r="I11" s="39"/>
      <c r="J11" s="32"/>
      <c r="K11" s="28"/>
      <c r="L11" s="28"/>
      <c r="M11" s="252"/>
      <c r="N11" s="39"/>
      <c r="O11" s="179"/>
      <c r="P11" s="39"/>
      <c r="Q11" s="32"/>
      <c r="R11" s="28"/>
      <c r="S11" s="28"/>
      <c r="T11" s="39"/>
      <c r="U11" s="138"/>
      <c r="V11" s="137"/>
      <c r="W11" s="137"/>
      <c r="X11" s="136"/>
      <c r="Y11" s="136"/>
      <c r="Z11" s="135"/>
    </row>
    <row r="12" spans="2:27" x14ac:dyDescent="0.25">
      <c r="B12" s="361"/>
      <c r="C12" s="174" t="s">
        <v>157</v>
      </c>
      <c r="D12" s="32"/>
      <c r="E12" s="28"/>
      <c r="F12" s="28"/>
      <c r="G12" s="28"/>
      <c r="H12" s="252"/>
      <c r="I12" s="39"/>
      <c r="J12" s="32"/>
      <c r="K12" s="28"/>
      <c r="L12" s="28"/>
      <c r="M12" s="252"/>
      <c r="N12" s="39"/>
      <c r="O12" s="30"/>
      <c r="P12" s="39"/>
      <c r="Q12" s="32"/>
      <c r="R12" s="28"/>
      <c r="S12" s="28"/>
      <c r="T12" s="39"/>
      <c r="U12" s="138"/>
      <c r="V12" s="137"/>
      <c r="W12" s="137"/>
      <c r="X12" s="136"/>
      <c r="Y12" s="136"/>
      <c r="Z12" s="135"/>
    </row>
    <row r="13" spans="2:27" x14ac:dyDescent="0.25">
      <c r="B13" s="361"/>
      <c r="C13" s="174" t="s">
        <v>156</v>
      </c>
      <c r="D13" s="32"/>
      <c r="E13" s="28"/>
      <c r="F13" s="28"/>
      <c r="G13" s="28"/>
      <c r="H13" s="252"/>
      <c r="I13" s="39"/>
      <c r="J13" s="32"/>
      <c r="K13" s="28"/>
      <c r="L13" s="28"/>
      <c r="M13" s="252"/>
      <c r="N13" s="39"/>
      <c r="O13" s="30"/>
      <c r="P13" s="39"/>
      <c r="Q13" s="32"/>
      <c r="R13" s="28"/>
      <c r="S13" s="28"/>
      <c r="T13" s="39"/>
      <c r="U13" s="138"/>
      <c r="V13" s="137"/>
      <c r="W13" s="137"/>
      <c r="X13" s="136"/>
      <c r="Y13" s="136"/>
      <c r="Z13" s="135"/>
    </row>
    <row r="14" spans="2:27" ht="30" x14ac:dyDescent="0.25">
      <c r="B14" s="361" t="s">
        <v>155</v>
      </c>
      <c r="C14" s="174" t="s">
        <v>154</v>
      </c>
      <c r="D14" s="32"/>
      <c r="E14" s="28"/>
      <c r="F14" s="28"/>
      <c r="G14" s="28"/>
      <c r="H14" s="252"/>
      <c r="I14" s="39"/>
      <c r="J14" s="32"/>
      <c r="K14" s="28"/>
      <c r="L14" s="28"/>
      <c r="M14" s="252"/>
      <c r="N14" s="39"/>
      <c r="O14" s="30"/>
      <c r="P14" s="39"/>
      <c r="Q14" s="32"/>
      <c r="R14" s="28"/>
      <c r="S14" s="28"/>
      <c r="T14" s="39"/>
      <c r="U14" s="138"/>
      <c r="V14" s="137"/>
      <c r="W14" s="137"/>
      <c r="X14" s="136"/>
      <c r="Y14" s="136"/>
      <c r="Z14" s="135"/>
    </row>
    <row r="15" spans="2:27" ht="30" x14ac:dyDescent="0.25">
      <c r="B15" s="361"/>
      <c r="C15" s="174" t="s">
        <v>153</v>
      </c>
      <c r="D15" s="32"/>
      <c r="E15" s="28"/>
      <c r="F15" s="28"/>
      <c r="G15" s="28"/>
      <c r="H15" s="252"/>
      <c r="I15" s="39"/>
      <c r="J15" s="32"/>
      <c r="K15" s="28"/>
      <c r="L15" s="28"/>
      <c r="M15" s="252"/>
      <c r="N15" s="39"/>
      <c r="O15" s="30"/>
      <c r="P15" s="39"/>
      <c r="Q15" s="32"/>
      <c r="R15" s="28"/>
      <c r="S15" s="28"/>
      <c r="T15" s="39"/>
      <c r="U15" s="138"/>
      <c r="V15" s="137"/>
      <c r="W15" s="137"/>
      <c r="X15" s="136"/>
      <c r="Y15" s="136"/>
      <c r="Z15" s="135"/>
    </row>
    <row r="16" spans="2:27" x14ac:dyDescent="0.25">
      <c r="B16" s="361" t="s">
        <v>152</v>
      </c>
      <c r="C16" s="31" t="s">
        <v>151</v>
      </c>
      <c r="D16" s="30"/>
      <c r="E16" s="28"/>
      <c r="F16" s="28"/>
      <c r="G16" s="28"/>
      <c r="H16" s="252"/>
      <c r="I16" s="39"/>
      <c r="J16" s="32"/>
      <c r="K16" s="28"/>
      <c r="L16" s="28"/>
      <c r="M16" s="252"/>
      <c r="N16" s="39"/>
      <c r="O16" s="30"/>
      <c r="P16" s="39"/>
      <c r="Q16" s="32"/>
      <c r="R16" s="28"/>
      <c r="S16" s="28"/>
      <c r="T16" s="39"/>
      <c r="U16" s="138"/>
      <c r="V16" s="137"/>
      <c r="W16" s="137"/>
      <c r="X16" s="136"/>
      <c r="Y16" s="136"/>
      <c r="Z16" s="135"/>
    </row>
    <row r="17" spans="2:26" x14ac:dyDescent="0.25">
      <c r="B17" s="361"/>
      <c r="C17" s="176" t="s">
        <v>150</v>
      </c>
      <c r="D17" s="30"/>
      <c r="E17" s="28"/>
      <c r="F17" s="28"/>
      <c r="G17" s="28"/>
      <c r="H17" s="252"/>
      <c r="I17" s="39"/>
      <c r="J17" s="32"/>
      <c r="K17" s="28"/>
      <c r="L17" s="28"/>
      <c r="M17" s="252"/>
      <c r="N17" s="39"/>
      <c r="O17" s="30"/>
      <c r="P17" s="39"/>
      <c r="Q17" s="32"/>
      <c r="R17" s="28"/>
      <c r="S17" s="28"/>
      <c r="T17" s="39"/>
      <c r="U17" s="138"/>
      <c r="V17" s="137"/>
      <c r="W17" s="137"/>
      <c r="X17" s="136"/>
      <c r="Y17" s="136"/>
      <c r="Z17" s="135"/>
    </row>
    <row r="18" spans="2:26" x14ac:dyDescent="0.25">
      <c r="B18" s="107" t="s">
        <v>149</v>
      </c>
      <c r="C18" s="31"/>
      <c r="D18" s="30"/>
      <c r="E18" s="28"/>
      <c r="F18" s="28"/>
      <c r="G18" s="28"/>
      <c r="H18" s="252"/>
      <c r="I18" s="39"/>
      <c r="J18" s="32"/>
      <c r="K18" s="28"/>
      <c r="L18" s="28"/>
      <c r="M18" s="252"/>
      <c r="N18" s="39"/>
      <c r="O18" s="30"/>
      <c r="P18" s="39"/>
      <c r="Q18" s="32"/>
      <c r="R18" s="28"/>
      <c r="S18" s="28"/>
      <c r="T18" s="39"/>
      <c r="U18" s="138"/>
      <c r="V18" s="137"/>
      <c r="W18" s="137"/>
      <c r="X18" s="136"/>
      <c r="Y18" s="136"/>
      <c r="Z18" s="135"/>
    </row>
    <row r="19" spans="2:26" ht="90" x14ac:dyDescent="0.25">
      <c r="B19" s="107" t="s">
        <v>137</v>
      </c>
      <c r="C19" s="31"/>
      <c r="D19" s="30"/>
      <c r="E19" s="28"/>
      <c r="F19" s="28"/>
      <c r="G19" s="28"/>
      <c r="H19" s="252"/>
      <c r="I19" s="39"/>
      <c r="J19" s="32"/>
      <c r="K19" s="28"/>
      <c r="L19" s="28"/>
      <c r="M19" s="252"/>
      <c r="N19" s="39"/>
      <c r="O19" s="30"/>
      <c r="P19" s="39"/>
      <c r="Q19" s="32"/>
      <c r="R19" s="28"/>
      <c r="S19" s="28"/>
      <c r="T19" s="39"/>
      <c r="U19" s="138"/>
      <c r="V19" s="137"/>
      <c r="W19" s="137"/>
      <c r="X19" s="136"/>
      <c r="Y19" s="136"/>
      <c r="Z19" s="135"/>
    </row>
    <row r="20" spans="2:26" ht="45" x14ac:dyDescent="0.25">
      <c r="B20" s="107" t="s">
        <v>141</v>
      </c>
      <c r="C20" s="174"/>
      <c r="D20" s="32"/>
      <c r="E20" s="28"/>
      <c r="F20" s="28"/>
      <c r="G20" s="28"/>
      <c r="H20" s="252"/>
      <c r="I20" s="39"/>
      <c r="J20" s="32"/>
      <c r="K20" s="28"/>
      <c r="L20" s="28"/>
      <c r="M20" s="252"/>
      <c r="N20" s="39"/>
      <c r="O20" s="30"/>
      <c r="P20" s="39"/>
      <c r="Q20" s="32"/>
      <c r="R20" s="28"/>
      <c r="S20" s="28"/>
      <c r="T20" s="39"/>
      <c r="U20" s="138"/>
      <c r="V20" s="137"/>
      <c r="W20" s="137"/>
      <c r="X20" s="136"/>
      <c r="Y20" s="136"/>
      <c r="Z20" s="135"/>
    </row>
    <row r="21" spans="2:26" ht="120" x14ac:dyDescent="0.25">
      <c r="B21" s="107" t="s">
        <v>142</v>
      </c>
      <c r="C21" s="174"/>
      <c r="D21" s="32"/>
      <c r="E21" s="28"/>
      <c r="F21" s="28"/>
      <c r="G21" s="28"/>
      <c r="H21" s="252"/>
      <c r="I21" s="39"/>
      <c r="J21" s="32"/>
      <c r="K21" s="28"/>
      <c r="L21" s="28"/>
      <c r="M21" s="252"/>
      <c r="N21" s="39"/>
      <c r="O21" s="30"/>
      <c r="P21" s="39"/>
      <c r="Q21" s="32"/>
      <c r="R21" s="28"/>
      <c r="S21" s="28"/>
      <c r="T21" s="39"/>
      <c r="U21" s="138"/>
      <c r="V21" s="137"/>
      <c r="W21" s="137"/>
      <c r="X21" s="136"/>
      <c r="Y21" s="136"/>
      <c r="Z21" s="135"/>
    </row>
    <row r="22" spans="2:26" ht="60" x14ac:dyDescent="0.25">
      <c r="B22" s="107" t="s">
        <v>143</v>
      </c>
      <c r="C22" s="31"/>
      <c r="D22" s="30"/>
      <c r="E22" s="28"/>
      <c r="F22" s="28"/>
      <c r="G22" s="28"/>
      <c r="H22" s="252"/>
      <c r="I22" s="39"/>
      <c r="J22" s="32"/>
      <c r="K22" s="28"/>
      <c r="L22" s="28"/>
      <c r="M22" s="252"/>
      <c r="N22" s="39"/>
      <c r="O22" s="30"/>
      <c r="P22" s="39"/>
      <c r="Q22" s="32"/>
      <c r="R22" s="28"/>
      <c r="S22" s="28"/>
      <c r="T22" s="39"/>
      <c r="U22" s="138"/>
      <c r="V22" s="137"/>
      <c r="W22" s="137"/>
      <c r="X22" s="136"/>
      <c r="Y22" s="136"/>
      <c r="Z22" s="135"/>
    </row>
    <row r="23" spans="2:26" ht="45" x14ac:dyDescent="0.25">
      <c r="B23" s="107" t="s">
        <v>144</v>
      </c>
      <c r="C23" s="165"/>
      <c r="D23" s="30"/>
      <c r="E23" s="28"/>
      <c r="F23" s="28"/>
      <c r="G23" s="28"/>
      <c r="H23" s="252"/>
      <c r="I23" s="39"/>
      <c r="J23" s="32"/>
      <c r="K23" s="28"/>
      <c r="L23" s="28"/>
      <c r="M23" s="252"/>
      <c r="N23" s="39"/>
      <c r="O23" s="30"/>
      <c r="P23" s="39"/>
      <c r="Q23" s="32"/>
      <c r="R23" s="28"/>
      <c r="S23" s="28"/>
      <c r="T23" s="39"/>
      <c r="U23" s="138"/>
      <c r="V23" s="137"/>
      <c r="W23" s="137"/>
      <c r="X23" s="136"/>
      <c r="Y23" s="136"/>
      <c r="Z23" s="135"/>
    </row>
    <row r="24" spans="2:26" x14ac:dyDescent="0.25">
      <c r="C24" s="128"/>
      <c r="D24" s="11"/>
      <c r="E24" s="11"/>
      <c r="F24" s="11"/>
      <c r="G24" s="11"/>
      <c r="H24" s="11"/>
      <c r="I24" s="11"/>
      <c r="J24" s="11"/>
      <c r="K24" s="11"/>
      <c r="L24" s="11"/>
      <c r="M24" s="11"/>
      <c r="N24" s="11"/>
      <c r="O24" s="11"/>
      <c r="P24" s="11"/>
      <c r="Q24" s="11"/>
      <c r="R24" s="11"/>
      <c r="S24" s="11"/>
      <c r="T24" s="11"/>
      <c r="U24" s="11"/>
      <c r="V24" s="11"/>
      <c r="W24" s="11"/>
      <c r="X24" s="11"/>
      <c r="Y24" s="11"/>
      <c r="Z24" s="11"/>
    </row>
    <row r="25" spans="2:26" x14ac:dyDescent="0.25">
      <c r="Z25" s="12"/>
    </row>
    <row r="26" spans="2:26" x14ac:dyDescent="0.25">
      <c r="B26" s="4"/>
      <c r="C26" s="4"/>
      <c r="D26" s="4"/>
      <c r="E26" s="4"/>
      <c r="F26" s="4"/>
      <c r="G26" s="4"/>
      <c r="H26" s="4"/>
      <c r="I26" s="4"/>
      <c r="J26" s="4"/>
    </row>
    <row r="27" spans="2:26" ht="35.1" customHeight="1" x14ac:dyDescent="0.25">
      <c r="B27" s="18"/>
      <c r="C27" s="268" t="s">
        <v>222</v>
      </c>
      <c r="D27" s="269"/>
      <c r="E27" s="269"/>
      <c r="F27" s="269"/>
      <c r="G27" s="269"/>
      <c r="H27" s="269"/>
      <c r="I27" s="269"/>
      <c r="J27" s="269"/>
      <c r="K27" s="269"/>
      <c r="L27" s="269"/>
      <c r="M27" s="248"/>
    </row>
  </sheetData>
  <mergeCells count="14">
    <mergeCell ref="C27:L27"/>
    <mergeCell ref="B7:B10"/>
    <mergeCell ref="B11:B13"/>
    <mergeCell ref="B14:B15"/>
    <mergeCell ref="B16:B17"/>
    <mergeCell ref="V2:Z3"/>
    <mergeCell ref="B2:C3"/>
    <mergeCell ref="D2:I3"/>
    <mergeCell ref="J2:N3"/>
    <mergeCell ref="O2:P3"/>
    <mergeCell ref="Q3:T3"/>
    <mergeCell ref="Q2:U2"/>
    <mergeCell ref="U3:U4"/>
    <mergeCell ref="B4:C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029"/>
    <pageSetUpPr fitToPage="1"/>
  </sheetPr>
  <dimension ref="A1:X82"/>
  <sheetViews>
    <sheetView zoomScaleNormal="100" workbookViewId="0"/>
  </sheetViews>
  <sheetFormatPr defaultRowHeight="15" x14ac:dyDescent="0.25"/>
  <cols>
    <col min="1" max="1" width="10.7109375" customWidth="1"/>
    <col min="2" max="2" width="11.85546875" customWidth="1"/>
  </cols>
  <sheetData>
    <row r="1" spans="2:23" ht="26.25" x14ac:dyDescent="0.4">
      <c r="B1" s="267" t="s">
        <v>218</v>
      </c>
      <c r="C1" s="267"/>
      <c r="D1" s="267"/>
      <c r="E1" s="267"/>
      <c r="F1" s="267"/>
    </row>
    <row r="3" spans="2:23" ht="28.5" customHeight="1" x14ac:dyDescent="0.25">
      <c r="B3" s="323" t="s">
        <v>207</v>
      </c>
      <c r="C3" s="320" t="s">
        <v>202</v>
      </c>
      <c r="D3" s="320"/>
      <c r="E3" s="320"/>
      <c r="F3" s="320"/>
      <c r="G3" s="320"/>
      <c r="H3" s="320"/>
      <c r="I3" s="320"/>
      <c r="J3" s="320"/>
      <c r="K3" s="320"/>
      <c r="L3" s="320"/>
      <c r="M3" s="320"/>
      <c r="N3" s="320"/>
      <c r="O3" s="320"/>
      <c r="P3" s="320"/>
      <c r="Q3" s="320"/>
      <c r="R3" s="320"/>
    </row>
    <row r="4" spans="2:23" x14ac:dyDescent="0.25">
      <c r="B4" s="323"/>
      <c r="C4" s="206" t="s">
        <v>201</v>
      </c>
    </row>
    <row r="5" spans="2:23" x14ac:dyDescent="0.25">
      <c r="B5" s="323"/>
    </row>
    <row r="6" spans="2:23" ht="27.75" customHeight="1" x14ac:dyDescent="0.25">
      <c r="B6" s="323"/>
      <c r="C6" s="320" t="s">
        <v>203</v>
      </c>
      <c r="D6" s="320"/>
      <c r="E6" s="320"/>
      <c r="F6" s="320"/>
      <c r="G6" s="320"/>
      <c r="H6" s="320"/>
      <c r="I6" s="320"/>
      <c r="J6" s="320"/>
      <c r="K6" s="320"/>
      <c r="L6" s="320"/>
      <c r="M6" s="320"/>
      <c r="N6" s="320"/>
      <c r="O6" s="320"/>
      <c r="P6" s="320"/>
      <c r="Q6" s="320"/>
      <c r="R6" s="320"/>
    </row>
    <row r="7" spans="2:23" x14ac:dyDescent="0.25">
      <c r="B7" s="323"/>
      <c r="C7" s="206" t="s">
        <v>204</v>
      </c>
    </row>
    <row r="9" spans="2:23" x14ac:dyDescent="0.25">
      <c r="B9" s="323" t="s">
        <v>208</v>
      </c>
      <c r="C9" s="207" t="s">
        <v>206</v>
      </c>
      <c r="W9" s="207"/>
    </row>
    <row r="10" spans="2:23" x14ac:dyDescent="0.25">
      <c r="B10" s="323"/>
      <c r="C10" s="206" t="s">
        <v>205</v>
      </c>
      <c r="W10" s="207"/>
    </row>
    <row r="11" spans="2:23" x14ac:dyDescent="0.25">
      <c r="B11" s="247"/>
      <c r="C11" s="206"/>
      <c r="W11" s="207"/>
    </row>
    <row r="12" spans="2:23" ht="15" customHeight="1" x14ac:dyDescent="0.25">
      <c r="B12" s="266" t="s">
        <v>253</v>
      </c>
      <c r="C12" s="266"/>
      <c r="D12" s="266"/>
      <c r="E12" s="266"/>
      <c r="F12" s="266"/>
      <c r="G12" s="266"/>
      <c r="H12" s="266"/>
      <c r="I12" s="266"/>
      <c r="J12" s="266"/>
      <c r="K12" s="266"/>
      <c r="L12" s="266"/>
      <c r="M12" s="266"/>
      <c r="N12" s="266"/>
      <c r="O12" s="266"/>
      <c r="P12" s="249" t="s">
        <v>251</v>
      </c>
      <c r="Q12" s="85"/>
      <c r="R12" s="85"/>
      <c r="S12" s="210"/>
      <c r="T12" s="210"/>
      <c r="U12" s="210"/>
      <c r="W12" s="207"/>
    </row>
    <row r="13" spans="2:23" x14ac:dyDescent="0.25">
      <c r="B13" s="266"/>
      <c r="C13" s="266"/>
      <c r="D13" s="266"/>
      <c r="E13" s="266"/>
      <c r="F13" s="266"/>
      <c r="G13" s="266"/>
      <c r="H13" s="266"/>
      <c r="I13" s="266"/>
      <c r="J13" s="266"/>
      <c r="K13" s="266"/>
      <c r="L13" s="266"/>
      <c r="M13" s="266"/>
      <c r="N13" s="266"/>
      <c r="O13" s="266"/>
      <c r="P13" s="249" t="s">
        <v>250</v>
      </c>
      <c r="Q13" s="85"/>
      <c r="R13" s="85"/>
      <c r="S13" s="210"/>
      <c r="T13" s="210"/>
      <c r="U13" s="210"/>
      <c r="W13" s="207"/>
    </row>
    <row r="14" spans="2:23" x14ac:dyDescent="0.25">
      <c r="B14" s="266"/>
      <c r="C14" s="266"/>
      <c r="D14" s="266"/>
      <c r="E14" s="266"/>
      <c r="F14" s="266"/>
      <c r="G14" s="266"/>
      <c r="H14" s="266"/>
      <c r="I14" s="266"/>
      <c r="J14" s="266"/>
      <c r="K14" s="266"/>
      <c r="L14" s="266"/>
      <c r="M14" s="266"/>
      <c r="N14" s="266"/>
      <c r="O14" s="266"/>
      <c r="P14" s="249" t="s">
        <v>249</v>
      </c>
      <c r="Q14" s="85"/>
      <c r="R14" s="85"/>
      <c r="S14" s="210"/>
      <c r="T14" s="210"/>
      <c r="U14" s="210"/>
      <c r="W14" s="207"/>
    </row>
    <row r="15" spans="2:23" x14ac:dyDescent="0.25">
      <c r="B15" s="91"/>
      <c r="C15" s="91"/>
      <c r="D15" s="91"/>
      <c r="E15" s="91"/>
      <c r="F15" s="91"/>
      <c r="G15" s="91"/>
      <c r="H15" s="91"/>
      <c r="I15" s="91"/>
      <c r="J15" s="91"/>
      <c r="K15" s="91"/>
      <c r="L15" s="91"/>
      <c r="M15" s="91"/>
      <c r="N15" s="91"/>
      <c r="O15" s="91"/>
      <c r="P15" s="85"/>
      <c r="Q15" s="85"/>
      <c r="R15" s="85"/>
      <c r="S15" s="210"/>
      <c r="T15" s="210"/>
      <c r="U15" s="210"/>
      <c r="W15" s="207"/>
    </row>
    <row r="16" spans="2:23" ht="15" customHeight="1" x14ac:dyDescent="0.25">
      <c r="B16" s="266" t="s">
        <v>254</v>
      </c>
      <c r="C16" s="266"/>
      <c r="D16" s="266"/>
      <c r="E16" s="266"/>
      <c r="F16" s="266"/>
      <c r="G16" s="266"/>
      <c r="H16" s="266"/>
      <c r="I16" s="266"/>
      <c r="J16" s="266"/>
      <c r="K16" s="266"/>
      <c r="L16" s="266"/>
      <c r="M16" s="266"/>
      <c r="N16" s="266"/>
      <c r="O16" s="266"/>
      <c r="P16" s="249" t="s">
        <v>252</v>
      </c>
      <c r="Q16" s="85"/>
      <c r="R16" s="85"/>
      <c r="S16" s="210"/>
      <c r="T16" s="210"/>
      <c r="U16" s="210"/>
      <c r="W16" s="207"/>
    </row>
    <row r="17" spans="2:24" ht="15" customHeight="1" x14ac:dyDescent="0.25">
      <c r="B17" s="246"/>
      <c r="C17" s="246"/>
      <c r="D17" s="246"/>
      <c r="E17" s="246"/>
      <c r="F17" s="246"/>
      <c r="G17" s="246"/>
      <c r="H17" s="246"/>
      <c r="I17" s="246"/>
      <c r="J17" s="246"/>
      <c r="K17" s="246"/>
      <c r="L17" s="246"/>
      <c r="M17" s="246"/>
      <c r="N17" s="246"/>
      <c r="O17" s="246"/>
      <c r="P17" s="249" t="s">
        <v>255</v>
      </c>
      <c r="Q17" s="85"/>
      <c r="R17" s="85"/>
      <c r="S17" s="210"/>
      <c r="T17" s="210"/>
      <c r="U17" s="210"/>
      <c r="W17" s="207"/>
    </row>
    <row r="18" spans="2:24" x14ac:dyDescent="0.25">
      <c r="B18" s="247"/>
      <c r="C18" s="206"/>
      <c r="W18" s="207"/>
    </row>
    <row r="19" spans="2:24" x14ac:dyDescent="0.25">
      <c r="B19" s="85" t="s">
        <v>88</v>
      </c>
      <c r="C19" s="4"/>
      <c r="D19" s="10" t="s">
        <v>80</v>
      </c>
      <c r="E19" t="s">
        <v>84</v>
      </c>
      <c r="W19" s="207"/>
    </row>
    <row r="20" spans="2:24" x14ac:dyDescent="0.25">
      <c r="D20" s="10" t="s">
        <v>81</v>
      </c>
      <c r="E20" t="s">
        <v>85</v>
      </c>
      <c r="W20" s="207"/>
    </row>
    <row r="21" spans="2:24" x14ac:dyDescent="0.25">
      <c r="D21" s="10" t="s">
        <v>82</v>
      </c>
      <c r="E21" t="s">
        <v>86</v>
      </c>
      <c r="W21" s="207"/>
    </row>
    <row r="22" spans="2:24" x14ac:dyDescent="0.25">
      <c r="D22" s="10" t="s">
        <v>83</v>
      </c>
      <c r="E22" t="s">
        <v>87</v>
      </c>
    </row>
    <row r="23" spans="2:24" x14ac:dyDescent="0.25">
      <c r="E23" s="85"/>
    </row>
    <row r="24" spans="2:24" x14ac:dyDescent="0.25">
      <c r="E24" s="12"/>
      <c r="F24" s="12"/>
      <c r="G24" s="12"/>
      <c r="H24" s="12"/>
      <c r="I24" s="12"/>
      <c r="J24" s="12"/>
      <c r="K24" s="12"/>
      <c r="L24" s="12"/>
      <c r="M24" s="12"/>
      <c r="N24" s="12"/>
    </row>
    <row r="25" spans="2:24" x14ac:dyDescent="0.25">
      <c r="B25" s="269" t="s">
        <v>231</v>
      </c>
      <c r="C25" s="269"/>
      <c r="D25" s="328"/>
      <c r="E25" s="308">
        <v>1</v>
      </c>
      <c r="F25" s="324" t="s">
        <v>233</v>
      </c>
      <c r="G25" s="325"/>
      <c r="H25" s="325"/>
      <c r="I25" s="325"/>
      <c r="J25" s="325"/>
      <c r="K25" s="325"/>
      <c r="L25" s="325"/>
      <c r="M25" s="325"/>
      <c r="N25" s="326"/>
      <c r="O25" s="338" t="s">
        <v>209</v>
      </c>
      <c r="P25" s="338"/>
      <c r="Q25" s="338"/>
      <c r="R25" s="339"/>
    </row>
    <row r="26" spans="2:24" x14ac:dyDescent="0.25">
      <c r="B26" s="269"/>
      <c r="C26" s="269"/>
      <c r="D26" s="328"/>
      <c r="E26" s="309"/>
      <c r="F26" s="329"/>
      <c r="G26" s="330"/>
      <c r="H26" s="330"/>
      <c r="I26" s="330"/>
      <c r="J26" s="330"/>
      <c r="K26" s="330"/>
      <c r="L26" s="330"/>
      <c r="M26" s="330"/>
      <c r="N26" s="331"/>
      <c r="O26" s="340"/>
      <c r="P26" s="340"/>
      <c r="Q26" s="340"/>
      <c r="R26" s="341"/>
      <c r="S26" s="229"/>
    </row>
    <row r="27" spans="2:24" x14ac:dyDescent="0.25">
      <c r="D27" s="224"/>
      <c r="E27" s="308">
        <v>2</v>
      </c>
      <c r="F27" s="324" t="s">
        <v>230</v>
      </c>
      <c r="G27" s="325"/>
      <c r="H27" s="325"/>
      <c r="I27" s="325"/>
      <c r="J27" s="325"/>
      <c r="K27" s="325"/>
      <c r="L27" s="325"/>
      <c r="M27" s="325"/>
      <c r="N27" s="326"/>
      <c r="O27" s="308" t="s">
        <v>210</v>
      </c>
      <c r="P27" s="338"/>
      <c r="Q27" s="338"/>
      <c r="R27" s="338"/>
      <c r="S27" s="229"/>
      <c r="X27" s="12"/>
    </row>
    <row r="28" spans="2:24" x14ac:dyDescent="0.25">
      <c r="D28" s="224"/>
      <c r="E28" s="310"/>
      <c r="F28" s="327"/>
      <c r="G28" s="269"/>
      <c r="H28" s="269"/>
      <c r="I28" s="269"/>
      <c r="J28" s="269"/>
      <c r="K28" s="269"/>
      <c r="L28" s="269"/>
      <c r="M28" s="269"/>
      <c r="N28" s="328"/>
      <c r="O28" s="310" t="s">
        <v>211</v>
      </c>
      <c r="P28" s="342"/>
      <c r="Q28" s="342"/>
      <c r="R28" s="343"/>
      <c r="S28" s="229"/>
      <c r="X28" s="12"/>
    </row>
    <row r="29" spans="2:24" x14ac:dyDescent="0.25">
      <c r="D29" s="224"/>
      <c r="E29" s="309"/>
      <c r="F29" s="329"/>
      <c r="G29" s="330"/>
      <c r="H29" s="330"/>
      <c r="I29" s="330"/>
      <c r="J29" s="330"/>
      <c r="K29" s="330"/>
      <c r="L29" s="330"/>
      <c r="M29" s="330"/>
      <c r="N29" s="331"/>
      <c r="O29" s="344" t="s">
        <v>212</v>
      </c>
      <c r="P29" s="345"/>
      <c r="Q29" s="345"/>
      <c r="R29" s="346"/>
      <c r="S29" s="229"/>
      <c r="X29" s="223"/>
    </row>
    <row r="30" spans="2:24" x14ac:dyDescent="0.25">
      <c r="B30" s="208"/>
      <c r="C30" s="208"/>
      <c r="D30" s="225"/>
      <c r="E30" s="311">
        <v>3</v>
      </c>
      <c r="F30" s="332" t="s">
        <v>232</v>
      </c>
      <c r="G30" s="333"/>
      <c r="H30" s="333"/>
      <c r="I30" s="333"/>
      <c r="J30" s="333"/>
      <c r="K30" s="333"/>
      <c r="L30" s="333"/>
      <c r="M30" s="333"/>
      <c r="N30" s="334"/>
      <c r="O30" s="282" t="s">
        <v>213</v>
      </c>
      <c r="P30" s="283"/>
      <c r="Q30" s="283"/>
      <c r="R30" s="284"/>
      <c r="S30" s="229"/>
      <c r="X30" s="12"/>
    </row>
    <row r="31" spans="2:24" x14ac:dyDescent="0.25">
      <c r="B31" s="208"/>
      <c r="C31" s="208"/>
      <c r="D31" s="225"/>
      <c r="E31" s="312"/>
      <c r="F31" s="335"/>
      <c r="G31" s="336"/>
      <c r="H31" s="336"/>
      <c r="I31" s="336"/>
      <c r="J31" s="336"/>
      <c r="K31" s="336"/>
      <c r="L31" s="336"/>
      <c r="M31" s="336"/>
      <c r="N31" s="337"/>
      <c r="O31" s="285"/>
      <c r="P31" s="286"/>
      <c r="Q31" s="286"/>
      <c r="R31" s="287"/>
      <c r="S31" s="229"/>
    </row>
    <row r="32" spans="2:24" ht="15.75" customHeight="1" x14ac:dyDescent="0.25">
      <c r="B32" s="209"/>
      <c r="C32" s="209"/>
      <c r="D32" s="226"/>
      <c r="E32" s="313">
        <v>4</v>
      </c>
      <c r="F32" s="288" t="s">
        <v>239</v>
      </c>
      <c r="G32" s="289"/>
      <c r="H32" s="289"/>
      <c r="I32" s="289"/>
      <c r="J32" s="289"/>
      <c r="K32" s="289"/>
      <c r="L32" s="289"/>
      <c r="M32" s="289"/>
      <c r="N32" s="290"/>
      <c r="O32" s="294" t="s">
        <v>214</v>
      </c>
      <c r="P32" s="295"/>
      <c r="Q32" s="295"/>
      <c r="R32" s="296"/>
      <c r="S32" s="229"/>
    </row>
    <row r="33" spans="1:24" ht="15.75" customHeight="1" x14ac:dyDescent="0.25">
      <c r="B33" s="209"/>
      <c r="C33" s="209"/>
      <c r="D33" s="226"/>
      <c r="E33" s="314"/>
      <c r="F33" s="291"/>
      <c r="G33" s="292"/>
      <c r="H33" s="292"/>
      <c r="I33" s="292"/>
      <c r="J33" s="292"/>
      <c r="K33" s="292"/>
      <c r="L33" s="292"/>
      <c r="M33" s="292"/>
      <c r="N33" s="293"/>
      <c r="O33" s="297"/>
      <c r="P33" s="298"/>
      <c r="Q33" s="298"/>
      <c r="R33" s="299"/>
      <c r="S33" s="229"/>
    </row>
    <row r="34" spans="1:24" x14ac:dyDescent="0.25">
      <c r="B34" s="4"/>
      <c r="C34" s="4"/>
      <c r="D34" s="227"/>
      <c r="E34" s="315">
        <v>5</v>
      </c>
      <c r="F34" s="300" t="s">
        <v>234</v>
      </c>
      <c r="G34" s="301"/>
      <c r="H34" s="301"/>
      <c r="I34" s="301"/>
      <c r="J34" s="301"/>
      <c r="K34" s="301"/>
      <c r="L34" s="301"/>
      <c r="M34" s="301"/>
      <c r="N34" s="302"/>
      <c r="O34" s="316" t="s">
        <v>215</v>
      </c>
      <c r="P34" s="321"/>
      <c r="Q34" s="321"/>
      <c r="R34" s="322"/>
      <c r="S34" s="229"/>
      <c r="X34" s="211"/>
    </row>
    <row r="35" spans="1:24" x14ac:dyDescent="0.25">
      <c r="B35" s="4"/>
      <c r="C35" s="4"/>
      <c r="D35" s="227"/>
      <c r="E35" s="316"/>
      <c r="F35" s="303"/>
      <c r="G35" s="277"/>
      <c r="H35" s="277"/>
      <c r="I35" s="277"/>
      <c r="J35" s="277"/>
      <c r="K35" s="277"/>
      <c r="L35" s="277"/>
      <c r="M35" s="277"/>
      <c r="N35" s="304"/>
      <c r="O35" s="316" t="s">
        <v>216</v>
      </c>
      <c r="P35" s="321"/>
      <c r="Q35" s="321"/>
      <c r="R35" s="322"/>
      <c r="S35" s="229"/>
      <c r="X35" s="211"/>
    </row>
    <row r="36" spans="1:24" x14ac:dyDescent="0.25">
      <c r="B36" s="4"/>
      <c r="C36" s="4"/>
      <c r="D36" s="227"/>
      <c r="E36" s="317"/>
      <c r="F36" s="305"/>
      <c r="G36" s="306"/>
      <c r="H36" s="306"/>
      <c r="I36" s="306"/>
      <c r="J36" s="306"/>
      <c r="K36" s="306"/>
      <c r="L36" s="306"/>
      <c r="M36" s="306"/>
      <c r="N36" s="307"/>
      <c r="O36" s="317" t="s">
        <v>217</v>
      </c>
      <c r="P36" s="318"/>
      <c r="Q36" s="318"/>
      <c r="R36" s="319"/>
      <c r="X36" s="211"/>
    </row>
    <row r="37" spans="1:24" x14ac:dyDescent="0.25">
      <c r="B37" s="4"/>
      <c r="C37" s="4"/>
      <c r="D37" s="4"/>
      <c r="E37" s="228"/>
      <c r="F37" s="213"/>
      <c r="G37" s="213"/>
      <c r="H37" s="213"/>
      <c r="I37" s="213"/>
      <c r="J37" s="213"/>
      <c r="K37" s="211"/>
      <c r="L37" s="213"/>
      <c r="M37" s="213"/>
      <c r="N37" s="213"/>
      <c r="O37" s="4"/>
      <c r="P37" s="213"/>
      <c r="Q37" s="4"/>
      <c r="R37" s="4"/>
      <c r="X37" s="12"/>
    </row>
    <row r="38" spans="1:24" ht="15" customHeight="1" x14ac:dyDescent="0.25">
      <c r="B38" s="85"/>
      <c r="C38" s="4"/>
      <c r="D38" s="4"/>
      <c r="E38" s="300" t="s">
        <v>257</v>
      </c>
      <c r="F38" s="301"/>
      <c r="G38" s="301"/>
      <c r="H38" s="301"/>
      <c r="I38" s="301"/>
      <c r="J38" s="301"/>
      <c r="K38" s="301"/>
      <c r="L38" s="301"/>
      <c r="M38" s="301"/>
      <c r="N38" s="301"/>
      <c r="O38" s="301"/>
      <c r="P38" s="301"/>
      <c r="Q38" s="301"/>
      <c r="R38" s="302"/>
    </row>
    <row r="39" spans="1:24" x14ac:dyDescent="0.25">
      <c r="B39" s="85"/>
      <c r="C39" s="4"/>
      <c r="D39" s="4"/>
      <c r="E39" s="305"/>
      <c r="F39" s="306"/>
      <c r="G39" s="306"/>
      <c r="H39" s="306"/>
      <c r="I39" s="306"/>
      <c r="J39" s="306"/>
      <c r="K39" s="306"/>
      <c r="L39" s="306"/>
      <c r="M39" s="306"/>
      <c r="N39" s="306"/>
      <c r="O39" s="306"/>
      <c r="P39" s="306"/>
      <c r="Q39" s="306"/>
      <c r="R39" s="307"/>
    </row>
    <row r="40" spans="1:24" x14ac:dyDescent="0.25">
      <c r="B40" s="85"/>
      <c r="C40" s="4"/>
      <c r="D40" s="4"/>
      <c r="E40" s="222"/>
      <c r="F40" s="222"/>
      <c r="G40" s="222"/>
      <c r="H40" s="222"/>
      <c r="I40" s="222"/>
      <c r="J40" s="222"/>
      <c r="K40" s="222"/>
      <c r="L40" s="222"/>
      <c r="M40" s="222"/>
      <c r="N40" s="222"/>
      <c r="O40" s="222"/>
      <c r="P40" s="222"/>
      <c r="Q40" s="222"/>
      <c r="R40" s="222"/>
    </row>
    <row r="41" spans="1:24" x14ac:dyDescent="0.25">
      <c r="B41" s="4"/>
      <c r="C41" s="4"/>
      <c r="D41" s="4"/>
      <c r="E41" s="4"/>
      <c r="F41" s="4"/>
      <c r="G41" s="4"/>
      <c r="H41" s="4"/>
      <c r="I41" s="4"/>
      <c r="J41" s="4"/>
      <c r="K41" s="4"/>
      <c r="L41" s="4"/>
      <c r="M41" s="4"/>
      <c r="N41" s="4"/>
      <c r="O41" s="4"/>
      <c r="P41" s="4"/>
      <c r="Q41" s="4"/>
      <c r="R41" s="4"/>
    </row>
    <row r="42" spans="1:24" x14ac:dyDescent="0.25">
      <c r="A42" s="210"/>
      <c r="B42" s="85" t="s">
        <v>219</v>
      </c>
      <c r="C42" s="85"/>
      <c r="D42" s="85"/>
      <c r="E42" s="85"/>
      <c r="F42" s="85"/>
      <c r="G42" s="85"/>
      <c r="H42" s="85"/>
      <c r="I42" s="85"/>
      <c r="J42" s="85"/>
      <c r="K42" s="85"/>
      <c r="L42" s="85"/>
      <c r="M42" s="85"/>
      <c r="N42" s="85"/>
      <c r="O42" s="85"/>
      <c r="P42" s="85"/>
      <c r="Q42" s="85"/>
      <c r="R42" s="85"/>
      <c r="S42" s="210"/>
      <c r="T42" s="210"/>
      <c r="U42" s="210"/>
      <c r="V42" s="210"/>
      <c r="W42" s="210"/>
      <c r="X42" s="210"/>
    </row>
    <row r="43" spans="1:24" x14ac:dyDescent="0.25">
      <c r="A43" s="210"/>
      <c r="B43" s="85" t="s">
        <v>244</v>
      </c>
      <c r="C43" s="85"/>
      <c r="D43" s="85"/>
      <c r="E43" s="85"/>
      <c r="F43" s="85"/>
      <c r="G43" s="85"/>
      <c r="H43" s="85"/>
      <c r="I43" s="85"/>
      <c r="J43" s="85"/>
      <c r="K43" s="85"/>
      <c r="L43" s="85"/>
      <c r="M43" s="85"/>
      <c r="N43" s="85"/>
      <c r="O43" s="85"/>
      <c r="P43" s="85"/>
      <c r="Q43" s="85"/>
      <c r="R43" s="85"/>
      <c r="S43" s="210"/>
      <c r="T43" s="210"/>
      <c r="U43" s="210"/>
      <c r="V43" s="210"/>
      <c r="W43" s="210"/>
      <c r="X43" s="210"/>
    </row>
    <row r="44" spans="1:24" x14ac:dyDescent="0.25">
      <c r="A44" s="210"/>
      <c r="B44" s="211"/>
      <c r="C44" s="85"/>
      <c r="D44" s="85"/>
      <c r="E44" s="85"/>
      <c r="F44" s="85"/>
      <c r="G44" s="85"/>
      <c r="H44" s="85"/>
      <c r="I44" s="85"/>
      <c r="J44" s="85"/>
      <c r="K44" s="85"/>
      <c r="L44" s="85"/>
      <c r="M44" s="85"/>
      <c r="N44" s="85"/>
      <c r="O44" s="85"/>
      <c r="P44" s="85"/>
      <c r="Q44" s="85"/>
      <c r="R44" s="85"/>
      <c r="S44" s="210"/>
      <c r="T44" s="210"/>
      <c r="U44" s="210"/>
      <c r="V44" s="210"/>
      <c r="W44" s="210"/>
      <c r="X44" s="210"/>
    </row>
    <row r="45" spans="1:24" ht="15" customHeight="1" x14ac:dyDescent="0.25">
      <c r="A45" s="210"/>
      <c r="B45" s="270" t="s">
        <v>225</v>
      </c>
      <c r="C45" s="271"/>
      <c r="D45" s="271"/>
      <c r="E45" s="271"/>
      <c r="F45" s="270" t="s">
        <v>226</v>
      </c>
      <c r="G45" s="271"/>
      <c r="H45" s="271"/>
      <c r="I45" s="271"/>
      <c r="J45" s="271"/>
      <c r="K45" s="271"/>
      <c r="L45" s="271"/>
      <c r="M45" s="271"/>
      <c r="N45" s="271"/>
      <c r="O45" s="271"/>
      <c r="P45" s="271"/>
      <c r="Q45" s="271"/>
      <c r="R45" s="271"/>
      <c r="S45" s="271"/>
      <c r="T45" s="271"/>
      <c r="U45" s="271"/>
      <c r="V45" s="274"/>
      <c r="W45" s="210"/>
      <c r="X45" s="210"/>
    </row>
    <row r="46" spans="1:24" x14ac:dyDescent="0.25">
      <c r="A46" s="210"/>
      <c r="B46" s="272"/>
      <c r="C46" s="273"/>
      <c r="D46" s="273"/>
      <c r="E46" s="273"/>
      <c r="F46" s="272"/>
      <c r="G46" s="273"/>
      <c r="H46" s="273"/>
      <c r="I46" s="273"/>
      <c r="J46" s="273"/>
      <c r="K46" s="273"/>
      <c r="L46" s="273"/>
      <c r="M46" s="273"/>
      <c r="N46" s="273"/>
      <c r="O46" s="273"/>
      <c r="P46" s="273"/>
      <c r="Q46" s="273"/>
      <c r="R46" s="273"/>
      <c r="S46" s="273"/>
      <c r="T46" s="273"/>
      <c r="U46" s="273"/>
      <c r="V46" s="275"/>
      <c r="W46" s="210"/>
      <c r="X46" s="210"/>
    </row>
    <row r="47" spans="1:24" x14ac:dyDescent="0.25">
      <c r="A47" s="210"/>
      <c r="B47" s="85"/>
      <c r="C47" s="85"/>
      <c r="D47" s="85"/>
      <c r="E47" s="85"/>
      <c r="F47" s="85"/>
      <c r="G47" s="85"/>
      <c r="H47" s="85"/>
      <c r="I47" s="85"/>
      <c r="J47" s="85"/>
      <c r="K47" s="85"/>
      <c r="L47" s="85"/>
      <c r="M47" s="85"/>
      <c r="N47" s="85"/>
      <c r="O47" s="85"/>
      <c r="P47" s="85"/>
      <c r="Q47" s="85"/>
      <c r="R47" s="85"/>
      <c r="S47" s="210"/>
      <c r="T47" s="210"/>
      <c r="U47" s="210"/>
      <c r="V47" s="210"/>
      <c r="W47" s="210"/>
      <c r="X47" s="210"/>
    </row>
    <row r="48" spans="1:24" x14ac:dyDescent="0.25">
      <c r="A48" s="210"/>
      <c r="B48" s="214" t="s">
        <v>227</v>
      </c>
      <c r="C48" s="215"/>
      <c r="D48" s="215"/>
      <c r="E48" s="216"/>
      <c r="F48" s="270" t="s">
        <v>228</v>
      </c>
      <c r="G48" s="271"/>
      <c r="H48" s="271"/>
      <c r="I48" s="271"/>
      <c r="J48" s="271"/>
      <c r="K48" s="271"/>
      <c r="L48" s="271"/>
      <c r="M48" s="271"/>
      <c r="N48" s="271"/>
      <c r="O48" s="271"/>
      <c r="P48" s="271"/>
      <c r="Q48" s="271"/>
      <c r="R48" s="271"/>
      <c r="S48" s="271"/>
      <c r="T48" s="271"/>
      <c r="U48" s="271"/>
      <c r="V48" s="274"/>
      <c r="W48" s="210"/>
      <c r="X48" s="210"/>
    </row>
    <row r="49" spans="1:24" x14ac:dyDescent="0.25">
      <c r="A49" s="210"/>
      <c r="B49" s="108" t="s">
        <v>211</v>
      </c>
      <c r="C49" s="109"/>
      <c r="D49" s="109"/>
      <c r="E49" s="211"/>
      <c r="F49" s="276"/>
      <c r="G49" s="277"/>
      <c r="H49" s="277"/>
      <c r="I49" s="277"/>
      <c r="J49" s="277"/>
      <c r="K49" s="277"/>
      <c r="L49" s="277"/>
      <c r="M49" s="277"/>
      <c r="N49" s="277"/>
      <c r="O49" s="277"/>
      <c r="P49" s="277"/>
      <c r="Q49" s="277"/>
      <c r="R49" s="277"/>
      <c r="S49" s="277"/>
      <c r="T49" s="277"/>
      <c r="U49" s="277"/>
      <c r="V49" s="278"/>
      <c r="W49" s="210"/>
      <c r="X49" s="210"/>
    </row>
    <row r="50" spans="1:24" x14ac:dyDescent="0.25">
      <c r="A50" s="210"/>
      <c r="B50" s="108" t="s">
        <v>212</v>
      </c>
      <c r="C50" s="109"/>
      <c r="D50" s="109"/>
      <c r="E50" s="211"/>
      <c r="F50" s="276"/>
      <c r="G50" s="277"/>
      <c r="H50" s="277"/>
      <c r="I50" s="277"/>
      <c r="J50" s="277"/>
      <c r="K50" s="277"/>
      <c r="L50" s="277"/>
      <c r="M50" s="277"/>
      <c r="N50" s="277"/>
      <c r="O50" s="277"/>
      <c r="P50" s="277"/>
      <c r="Q50" s="277"/>
      <c r="R50" s="277"/>
      <c r="S50" s="277"/>
      <c r="T50" s="277"/>
      <c r="U50" s="277"/>
      <c r="V50" s="278"/>
      <c r="W50" s="210"/>
      <c r="X50" s="210"/>
    </row>
    <row r="51" spans="1:24" x14ac:dyDescent="0.25">
      <c r="A51" s="210"/>
      <c r="B51" s="217"/>
      <c r="C51" s="211"/>
      <c r="D51" s="211"/>
      <c r="E51" s="211"/>
      <c r="F51" s="276"/>
      <c r="G51" s="277"/>
      <c r="H51" s="277"/>
      <c r="I51" s="277"/>
      <c r="J51" s="277"/>
      <c r="K51" s="277"/>
      <c r="L51" s="277"/>
      <c r="M51" s="277"/>
      <c r="N51" s="277"/>
      <c r="O51" s="277"/>
      <c r="P51" s="277"/>
      <c r="Q51" s="277"/>
      <c r="R51" s="277"/>
      <c r="S51" s="277"/>
      <c r="T51" s="277"/>
      <c r="U51" s="277"/>
      <c r="V51" s="278"/>
      <c r="W51" s="210"/>
      <c r="X51" s="210"/>
    </row>
    <row r="52" spans="1:24" x14ac:dyDescent="0.25">
      <c r="A52" s="210"/>
      <c r="B52" s="108" t="s">
        <v>215</v>
      </c>
      <c r="C52" s="211"/>
      <c r="D52" s="211"/>
      <c r="E52" s="211"/>
      <c r="F52" s="276"/>
      <c r="G52" s="277"/>
      <c r="H52" s="277"/>
      <c r="I52" s="277"/>
      <c r="J52" s="277"/>
      <c r="K52" s="277"/>
      <c r="L52" s="277"/>
      <c r="M52" s="277"/>
      <c r="N52" s="277"/>
      <c r="O52" s="277"/>
      <c r="P52" s="277"/>
      <c r="Q52" s="277"/>
      <c r="R52" s="277"/>
      <c r="S52" s="277"/>
      <c r="T52" s="277"/>
      <c r="U52" s="277"/>
      <c r="V52" s="278"/>
      <c r="W52" s="210"/>
      <c r="X52" s="210"/>
    </row>
    <row r="53" spans="1:24" x14ac:dyDescent="0.25">
      <c r="A53" s="210"/>
      <c r="B53" s="108" t="s">
        <v>216</v>
      </c>
      <c r="C53" s="211"/>
      <c r="D53" s="211"/>
      <c r="E53" s="211"/>
      <c r="F53" s="276"/>
      <c r="G53" s="277"/>
      <c r="H53" s="277"/>
      <c r="I53" s="277"/>
      <c r="J53" s="277"/>
      <c r="K53" s="277"/>
      <c r="L53" s="277"/>
      <c r="M53" s="277"/>
      <c r="N53" s="277"/>
      <c r="O53" s="277"/>
      <c r="P53" s="277"/>
      <c r="Q53" s="277"/>
      <c r="R53" s="277"/>
      <c r="S53" s="277"/>
      <c r="T53" s="277"/>
      <c r="U53" s="277"/>
      <c r="V53" s="278"/>
      <c r="W53" s="210"/>
      <c r="X53" s="210"/>
    </row>
    <row r="54" spans="1:24" x14ac:dyDescent="0.25">
      <c r="A54" s="210"/>
      <c r="B54" s="218" t="s">
        <v>217</v>
      </c>
      <c r="C54" s="212"/>
      <c r="D54" s="212"/>
      <c r="E54" s="212"/>
      <c r="F54" s="272"/>
      <c r="G54" s="273"/>
      <c r="H54" s="273"/>
      <c r="I54" s="273"/>
      <c r="J54" s="273"/>
      <c r="K54" s="273"/>
      <c r="L54" s="273"/>
      <c r="M54" s="273"/>
      <c r="N54" s="273"/>
      <c r="O54" s="273"/>
      <c r="P54" s="273"/>
      <c r="Q54" s="273"/>
      <c r="R54" s="273"/>
      <c r="S54" s="273"/>
      <c r="T54" s="273"/>
      <c r="U54" s="273"/>
      <c r="V54" s="275"/>
      <c r="W54" s="210"/>
      <c r="X54" s="210"/>
    </row>
    <row r="55" spans="1:24" x14ac:dyDescent="0.25">
      <c r="A55" s="210"/>
      <c r="B55" s="85"/>
      <c r="C55" s="85"/>
      <c r="D55" s="85"/>
      <c r="E55" s="85"/>
      <c r="F55" s="85"/>
      <c r="G55" s="85"/>
      <c r="H55" s="85"/>
      <c r="I55" s="85"/>
      <c r="J55" s="85"/>
      <c r="K55" s="85"/>
      <c r="L55" s="85"/>
      <c r="M55" s="85"/>
      <c r="N55" s="85"/>
      <c r="O55" s="85"/>
      <c r="P55" s="85"/>
      <c r="Q55" s="85"/>
      <c r="R55" s="85"/>
      <c r="S55" s="210"/>
      <c r="T55" s="210"/>
      <c r="U55" s="210"/>
      <c r="V55" s="210"/>
      <c r="W55" s="210"/>
      <c r="X55" s="210"/>
    </row>
    <row r="56" spans="1:24" x14ac:dyDescent="0.25">
      <c r="A56" s="210"/>
      <c r="B56" s="219" t="s">
        <v>213</v>
      </c>
      <c r="C56" s="220"/>
      <c r="D56" s="220"/>
      <c r="E56" s="221"/>
      <c r="F56" s="279" t="s">
        <v>229</v>
      </c>
      <c r="G56" s="280"/>
      <c r="H56" s="280"/>
      <c r="I56" s="280"/>
      <c r="J56" s="280"/>
      <c r="K56" s="280"/>
      <c r="L56" s="280"/>
      <c r="M56" s="280"/>
      <c r="N56" s="280"/>
      <c r="O56" s="280"/>
      <c r="P56" s="280"/>
      <c r="Q56" s="280"/>
      <c r="R56" s="280"/>
      <c r="S56" s="280"/>
      <c r="T56" s="280"/>
      <c r="U56" s="280"/>
      <c r="V56" s="281"/>
      <c r="W56" s="210"/>
      <c r="X56" s="210"/>
    </row>
    <row r="57" spans="1:24" x14ac:dyDescent="0.25">
      <c r="A57" s="210"/>
      <c r="B57" s="85"/>
      <c r="C57" s="85"/>
      <c r="D57" s="85"/>
      <c r="E57" s="85"/>
      <c r="F57" s="85"/>
      <c r="G57" s="85"/>
      <c r="H57" s="85"/>
      <c r="I57" s="85"/>
      <c r="J57" s="85"/>
      <c r="K57" s="85"/>
      <c r="L57" s="85"/>
      <c r="M57" s="85"/>
      <c r="N57" s="85"/>
      <c r="O57" s="85"/>
      <c r="P57" s="85"/>
      <c r="Q57" s="85"/>
      <c r="R57" s="85"/>
      <c r="S57" s="210"/>
      <c r="T57" s="210"/>
      <c r="U57" s="210"/>
      <c r="V57" s="210"/>
      <c r="W57" s="210"/>
      <c r="X57" s="210"/>
    </row>
    <row r="58" spans="1:24" x14ac:dyDescent="0.25">
      <c r="A58" s="210"/>
      <c r="B58" s="85"/>
      <c r="C58" s="85"/>
      <c r="D58" s="85"/>
      <c r="E58" s="85"/>
      <c r="F58" s="85"/>
      <c r="G58" s="85"/>
      <c r="H58" s="85"/>
      <c r="I58" s="85"/>
      <c r="J58" s="85"/>
      <c r="K58" s="85"/>
      <c r="L58" s="85"/>
      <c r="M58" s="85"/>
      <c r="N58" s="85"/>
      <c r="O58" s="85"/>
      <c r="P58" s="85"/>
      <c r="Q58" s="85"/>
      <c r="R58" s="85"/>
      <c r="S58" s="210"/>
      <c r="T58" s="210"/>
      <c r="U58" s="210"/>
      <c r="V58" s="210"/>
      <c r="W58" s="210"/>
      <c r="X58" s="210"/>
    </row>
    <row r="59" spans="1:24" ht="15" customHeight="1" x14ac:dyDescent="0.25">
      <c r="B59" s="4"/>
      <c r="C59" s="4"/>
      <c r="D59" s="4"/>
      <c r="E59" s="4"/>
      <c r="F59" s="4"/>
      <c r="G59" s="4"/>
      <c r="H59" s="4"/>
      <c r="I59" s="4"/>
      <c r="J59" s="4"/>
      <c r="K59" s="4"/>
      <c r="L59" s="4"/>
      <c r="M59" s="4"/>
      <c r="N59" s="4"/>
      <c r="O59" s="4"/>
      <c r="P59" s="4"/>
      <c r="Q59" s="4"/>
      <c r="R59" s="4"/>
    </row>
    <row r="60" spans="1:24" ht="35.1" customHeight="1" x14ac:dyDescent="0.25">
      <c r="B60" s="243"/>
      <c r="C60" s="268" t="s">
        <v>196</v>
      </c>
      <c r="D60" s="269"/>
      <c r="E60" s="269"/>
      <c r="F60" s="269"/>
      <c r="G60" s="269"/>
      <c r="H60" s="269"/>
      <c r="I60" s="269"/>
      <c r="J60" s="269"/>
      <c r="K60" s="269"/>
      <c r="L60" s="4"/>
      <c r="M60" s="4"/>
      <c r="N60" s="4"/>
      <c r="O60" s="4"/>
      <c r="P60" s="4"/>
      <c r="Q60" s="4"/>
      <c r="R60" s="4"/>
    </row>
    <row r="61" spans="1:24" x14ac:dyDescent="0.25">
      <c r="B61" s="4"/>
      <c r="C61" s="4"/>
      <c r="D61" s="4"/>
      <c r="E61" s="4"/>
      <c r="F61" s="4"/>
      <c r="G61" s="4"/>
      <c r="H61" s="4"/>
      <c r="I61" s="4"/>
      <c r="J61" s="4"/>
      <c r="K61" s="4"/>
      <c r="L61" s="4"/>
      <c r="M61" s="4"/>
      <c r="N61" s="4"/>
      <c r="O61" s="4"/>
      <c r="P61" s="4"/>
      <c r="Q61" s="4"/>
      <c r="R61" s="4"/>
    </row>
    <row r="62" spans="1:24" ht="35.1" customHeight="1" x14ac:dyDescent="0.25">
      <c r="B62" s="7"/>
      <c r="C62" s="268" t="s">
        <v>221</v>
      </c>
      <c r="D62" s="269"/>
      <c r="E62" s="269"/>
      <c r="F62" s="269"/>
      <c r="G62" s="269"/>
      <c r="H62" s="269"/>
      <c r="I62" s="269"/>
      <c r="J62" s="269"/>
      <c r="K62" s="269"/>
      <c r="L62" s="269"/>
      <c r="M62" s="269"/>
      <c r="N62" s="269"/>
      <c r="O62" s="269"/>
      <c r="P62" s="4"/>
      <c r="Q62" s="4"/>
      <c r="R62" s="4"/>
    </row>
    <row r="63" spans="1:24" x14ac:dyDescent="0.25">
      <c r="B63" s="4"/>
      <c r="C63" s="4"/>
      <c r="D63" s="4"/>
      <c r="E63" s="4"/>
      <c r="F63" s="4"/>
      <c r="G63" s="4"/>
      <c r="H63" s="4"/>
      <c r="I63" s="4"/>
      <c r="J63" s="4"/>
      <c r="K63" s="4"/>
      <c r="L63" s="4"/>
      <c r="M63" s="4"/>
      <c r="N63" s="4"/>
      <c r="O63" s="4"/>
      <c r="P63" s="4"/>
      <c r="Q63" s="4"/>
      <c r="R63" s="4"/>
    </row>
    <row r="64" spans="1:24" ht="35.1" customHeight="1" x14ac:dyDescent="0.25">
      <c r="B64" s="6"/>
      <c r="C64" s="268" t="s">
        <v>198</v>
      </c>
      <c r="D64" s="269"/>
      <c r="E64" s="269"/>
      <c r="F64" s="269"/>
      <c r="G64" s="269"/>
      <c r="H64" s="269"/>
      <c r="I64" s="269"/>
      <c r="J64" s="269"/>
      <c r="K64" s="269"/>
      <c r="L64" s="269"/>
      <c r="M64" s="269"/>
      <c r="N64" s="269"/>
      <c r="O64" s="269"/>
      <c r="P64" s="269"/>
      <c r="Q64" s="269"/>
      <c r="R64" s="269"/>
    </row>
    <row r="65" spans="2:22" x14ac:dyDescent="0.25">
      <c r="B65" s="4"/>
      <c r="C65" s="4"/>
      <c r="D65" s="4"/>
      <c r="E65" s="4"/>
      <c r="F65" s="4"/>
      <c r="G65" s="4"/>
      <c r="H65" s="4"/>
      <c r="I65" s="4"/>
      <c r="J65" s="4"/>
      <c r="K65" s="4"/>
      <c r="L65" s="4"/>
      <c r="M65" s="4"/>
      <c r="N65" s="4"/>
      <c r="O65" s="4"/>
      <c r="P65" s="4"/>
      <c r="Q65" s="4"/>
      <c r="R65" s="4"/>
    </row>
    <row r="66" spans="2:22" ht="35.1" customHeight="1" x14ac:dyDescent="0.25">
      <c r="B66" s="8"/>
      <c r="C66" s="268" t="s">
        <v>199</v>
      </c>
      <c r="D66" s="269"/>
      <c r="E66" s="269"/>
      <c r="F66" s="269"/>
      <c r="G66" s="269"/>
      <c r="H66" s="269"/>
      <c r="I66" s="269"/>
      <c r="J66" s="269"/>
      <c r="K66" s="269"/>
      <c r="L66" s="269"/>
      <c r="M66" s="269"/>
      <c r="N66" s="269"/>
      <c r="O66" s="269"/>
      <c r="P66" s="269"/>
      <c r="Q66" s="269"/>
      <c r="R66" s="269"/>
      <c r="S66" s="269"/>
      <c r="T66" s="269"/>
      <c r="U66" s="19"/>
    </row>
    <row r="67" spans="2:22" x14ac:dyDescent="0.25">
      <c r="B67" s="4"/>
      <c r="C67" s="4"/>
      <c r="D67" s="4"/>
      <c r="E67" s="4"/>
      <c r="F67" s="4"/>
      <c r="G67" s="4"/>
      <c r="H67" s="4"/>
      <c r="I67" s="4"/>
      <c r="J67" s="4"/>
      <c r="K67" s="4"/>
      <c r="L67" s="4"/>
      <c r="M67" s="4"/>
      <c r="N67" s="4"/>
      <c r="O67" s="4"/>
      <c r="P67" s="4"/>
      <c r="Q67" s="4"/>
      <c r="R67" s="4"/>
    </row>
    <row r="68" spans="2:22" ht="35.1" customHeight="1" x14ac:dyDescent="0.25">
      <c r="B68" s="18"/>
      <c r="C68" s="268" t="s">
        <v>222</v>
      </c>
      <c r="D68" s="320"/>
      <c r="E68" s="320"/>
      <c r="F68" s="320"/>
      <c r="G68" s="320"/>
      <c r="H68" s="320"/>
      <c r="I68" s="320"/>
      <c r="J68" s="320"/>
      <c r="K68" s="320"/>
      <c r="L68" s="320"/>
      <c r="M68" s="320"/>
      <c r="N68" s="320"/>
      <c r="O68" s="4"/>
      <c r="P68" s="4"/>
      <c r="Q68" s="4"/>
      <c r="R68" s="4"/>
    </row>
    <row r="69" spans="2:22" x14ac:dyDescent="0.25">
      <c r="B69" s="4"/>
      <c r="C69" s="4"/>
      <c r="D69" s="4"/>
      <c r="E69" s="4"/>
      <c r="F69" s="4"/>
      <c r="G69" s="4"/>
      <c r="H69" s="4"/>
      <c r="I69" s="4"/>
      <c r="J69" s="4"/>
      <c r="K69" s="4"/>
      <c r="L69" s="4"/>
      <c r="M69" s="4"/>
      <c r="N69" s="4"/>
      <c r="O69" s="4"/>
      <c r="P69" s="4"/>
      <c r="Q69" s="4"/>
      <c r="R69" s="4"/>
    </row>
    <row r="70" spans="2:22" ht="31.5" customHeight="1" x14ac:dyDescent="0.25">
      <c r="B70" s="47"/>
      <c r="C70" s="276" t="s">
        <v>220</v>
      </c>
      <c r="D70" s="277"/>
      <c r="E70" s="277"/>
      <c r="F70" s="277"/>
      <c r="G70" s="277"/>
      <c r="H70" s="277"/>
      <c r="I70" s="277"/>
      <c r="J70" s="277"/>
      <c r="K70" s="277"/>
      <c r="L70" s="277"/>
      <c r="M70" s="4"/>
      <c r="N70" s="4"/>
      <c r="O70" s="4"/>
      <c r="P70" s="4"/>
      <c r="Q70" s="4"/>
      <c r="R70" s="4"/>
    </row>
    <row r="71" spans="2:22" x14ac:dyDescent="0.25">
      <c r="B71" s="4"/>
      <c r="C71" s="4"/>
      <c r="D71" s="4"/>
      <c r="E71" s="4"/>
      <c r="F71" s="4"/>
      <c r="G71" s="4"/>
      <c r="H71" s="4"/>
      <c r="I71" s="4"/>
      <c r="J71" s="4"/>
      <c r="K71" s="4"/>
      <c r="L71" s="4"/>
      <c r="M71" s="4"/>
      <c r="N71" s="4"/>
      <c r="O71" s="4"/>
      <c r="P71" s="4"/>
      <c r="Q71" s="4"/>
      <c r="R71" s="4"/>
    </row>
    <row r="72" spans="2:22" x14ac:dyDescent="0.25">
      <c r="B72" s="4"/>
      <c r="C72" s="4"/>
      <c r="D72" s="4"/>
      <c r="E72" s="4"/>
      <c r="F72" s="4"/>
      <c r="G72" s="4"/>
      <c r="H72" s="4"/>
      <c r="I72" s="4"/>
      <c r="J72" s="4"/>
      <c r="K72" s="4"/>
      <c r="L72" s="4"/>
      <c r="M72" s="4"/>
      <c r="N72" s="4"/>
      <c r="O72" s="4"/>
      <c r="P72" s="4"/>
      <c r="Q72" s="4"/>
      <c r="R72" s="4"/>
    </row>
    <row r="73" spans="2:22" x14ac:dyDescent="0.25">
      <c r="P73" s="4"/>
      <c r="Q73" s="4"/>
      <c r="R73" s="4"/>
    </row>
    <row r="74" spans="2:22" ht="15" customHeight="1" x14ac:dyDescent="0.25"/>
    <row r="75" spans="2:22" ht="15" customHeight="1" x14ac:dyDescent="0.25"/>
    <row r="76" spans="2:22" ht="16.5" customHeight="1" x14ac:dyDescent="0.25"/>
    <row r="77" spans="2:22" ht="17.25" customHeight="1" x14ac:dyDescent="0.25"/>
    <row r="79" spans="2:22" x14ac:dyDescent="0.25">
      <c r="P79" s="91"/>
      <c r="Q79" s="91"/>
      <c r="R79" s="91"/>
      <c r="S79" s="91"/>
      <c r="T79" s="91"/>
      <c r="U79" s="91"/>
      <c r="V79" s="91"/>
    </row>
    <row r="80" spans="2:22" x14ac:dyDescent="0.25">
      <c r="P80" s="91"/>
      <c r="Q80" s="91"/>
      <c r="R80" s="91"/>
      <c r="S80" s="91"/>
      <c r="T80" s="91"/>
      <c r="U80" s="91"/>
      <c r="V80" s="91"/>
    </row>
    <row r="81" spans="16:22" x14ac:dyDescent="0.25">
      <c r="P81" s="91"/>
      <c r="Q81" s="91"/>
      <c r="R81" s="91"/>
      <c r="S81" s="91"/>
      <c r="T81" s="91"/>
      <c r="U81" s="91"/>
      <c r="V81" s="91"/>
    </row>
    <row r="82" spans="16:22" x14ac:dyDescent="0.25">
      <c r="P82" s="91"/>
      <c r="Q82" s="91"/>
      <c r="R82" s="91"/>
      <c r="S82" s="91"/>
      <c r="T82" s="91"/>
      <c r="U82" s="91"/>
      <c r="V82" s="91"/>
    </row>
  </sheetData>
  <mergeCells count="38">
    <mergeCell ref="C3:R3"/>
    <mergeCell ref="C6:R6"/>
    <mergeCell ref="C64:R64"/>
    <mergeCell ref="C66:T66"/>
    <mergeCell ref="B3:B7"/>
    <mergeCell ref="B9:B10"/>
    <mergeCell ref="F27:N29"/>
    <mergeCell ref="F25:N26"/>
    <mergeCell ref="B25:D26"/>
    <mergeCell ref="F30:N31"/>
    <mergeCell ref="O25:R26"/>
    <mergeCell ref="E38:R39"/>
    <mergeCell ref="O27:R27"/>
    <mergeCell ref="O28:R28"/>
    <mergeCell ref="O29:R29"/>
    <mergeCell ref="O34:R34"/>
    <mergeCell ref="E34:E36"/>
    <mergeCell ref="O36:R36"/>
    <mergeCell ref="C70:L70"/>
    <mergeCell ref="C68:N68"/>
    <mergeCell ref="C60:K60"/>
    <mergeCell ref="O35:R35"/>
    <mergeCell ref="B12:O14"/>
    <mergeCell ref="B16:O16"/>
    <mergeCell ref="B1:F1"/>
    <mergeCell ref="C62:O62"/>
    <mergeCell ref="B45:E46"/>
    <mergeCell ref="F45:V46"/>
    <mergeCell ref="F48:V54"/>
    <mergeCell ref="F56:V56"/>
    <mergeCell ref="O30:R31"/>
    <mergeCell ref="F32:N33"/>
    <mergeCell ref="O32:R33"/>
    <mergeCell ref="F34:N36"/>
    <mergeCell ref="E25:E26"/>
    <mergeCell ref="E27:E29"/>
    <mergeCell ref="E30:E31"/>
    <mergeCell ref="E32:E33"/>
  </mergeCells>
  <hyperlinks>
    <hyperlink ref="C4" r:id="rId1"/>
    <hyperlink ref="C7" r:id="rId2"/>
    <hyperlink ref="C10" r:id="rId3"/>
    <hyperlink ref="P14" r:id="rId4" location=".Yz6vvXZBzD5"/>
    <hyperlink ref="P12" r:id="rId5"/>
    <hyperlink ref="P13" r:id="rId6"/>
    <hyperlink ref="P16" r:id="rId7"/>
    <hyperlink ref="P17" r:id="rId8"/>
  </hyperlinks>
  <pageMargins left="0.7" right="0.7" top="0.75" bottom="0.75" header="0.3" footer="0.3"/>
  <pageSetup paperSize="9" scale="41"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029"/>
  </sheetPr>
  <dimension ref="A1:O33"/>
  <sheetViews>
    <sheetView workbookViewId="0"/>
  </sheetViews>
  <sheetFormatPr defaultRowHeight="15" x14ac:dyDescent="0.25"/>
  <cols>
    <col min="3" max="3" width="37.7109375" customWidth="1"/>
    <col min="4" max="4" width="32.5703125" customWidth="1"/>
  </cols>
  <sheetData>
    <row r="1" spans="1:15" ht="48.75" customHeight="1" thickBot="1" x14ac:dyDescent="0.3">
      <c r="A1" s="12"/>
      <c r="B1" s="355" t="s">
        <v>200</v>
      </c>
      <c r="C1" s="356"/>
      <c r="D1" s="356"/>
      <c r="E1" s="193"/>
    </row>
    <row r="2" spans="1:15" ht="15.75" thickBot="1" x14ac:dyDescent="0.3">
      <c r="B2" s="183"/>
      <c r="C2" s="183"/>
      <c r="D2" s="183"/>
    </row>
    <row r="3" spans="1:15" x14ac:dyDescent="0.25">
      <c r="B3" s="188">
        <v>1</v>
      </c>
      <c r="C3" s="12" t="s">
        <v>27</v>
      </c>
      <c r="D3" s="185" t="s">
        <v>38</v>
      </c>
      <c r="F3" s="347" t="s">
        <v>189</v>
      </c>
      <c r="G3" s="348"/>
      <c r="H3" s="348"/>
      <c r="I3" s="348"/>
      <c r="J3" s="348"/>
      <c r="K3" s="348"/>
      <c r="L3" s="348"/>
      <c r="M3" s="348"/>
      <c r="N3" s="349"/>
    </row>
    <row r="4" spans="1:15" x14ac:dyDescent="0.25">
      <c r="B4" s="189"/>
      <c r="C4" s="12"/>
      <c r="D4" s="185" t="s">
        <v>265</v>
      </c>
      <c r="F4" s="350"/>
      <c r="G4" s="269"/>
      <c r="H4" s="269"/>
      <c r="I4" s="269"/>
      <c r="J4" s="269"/>
      <c r="K4" s="269"/>
      <c r="L4" s="269"/>
      <c r="M4" s="269"/>
      <c r="N4" s="351"/>
    </row>
    <row r="5" spans="1:15" x14ac:dyDescent="0.25">
      <c r="B5" s="189"/>
      <c r="C5" s="12"/>
      <c r="D5" s="185" t="s">
        <v>40</v>
      </c>
      <c r="F5" s="350"/>
      <c r="G5" s="269"/>
      <c r="H5" s="269"/>
      <c r="I5" s="269"/>
      <c r="J5" s="269"/>
      <c r="K5" s="269"/>
      <c r="L5" s="269"/>
      <c r="M5" s="269"/>
      <c r="N5" s="351"/>
      <c r="O5" s="12"/>
    </row>
    <row r="6" spans="1:15" x14ac:dyDescent="0.25">
      <c r="B6" s="189"/>
      <c r="C6" s="12"/>
      <c r="D6" s="185" t="s">
        <v>171</v>
      </c>
      <c r="F6" s="350"/>
      <c r="G6" s="269"/>
      <c r="H6" s="269"/>
      <c r="I6" s="269"/>
      <c r="J6" s="269"/>
      <c r="K6" s="269"/>
      <c r="L6" s="269"/>
      <c r="M6" s="269"/>
      <c r="N6" s="351"/>
    </row>
    <row r="7" spans="1:15" x14ac:dyDescent="0.25">
      <c r="B7" s="189"/>
      <c r="C7" s="12"/>
      <c r="D7" s="185" t="s">
        <v>172</v>
      </c>
      <c r="F7" s="350"/>
      <c r="G7" s="269"/>
      <c r="H7" s="269"/>
      <c r="I7" s="269"/>
      <c r="J7" s="269"/>
      <c r="K7" s="269"/>
      <c r="L7" s="269"/>
      <c r="M7" s="269"/>
      <c r="N7" s="351"/>
    </row>
    <row r="8" spans="1:15" x14ac:dyDescent="0.25">
      <c r="B8" s="189"/>
      <c r="C8" s="12"/>
      <c r="D8" s="185" t="s">
        <v>173</v>
      </c>
      <c r="F8" s="350"/>
      <c r="G8" s="269"/>
      <c r="H8" s="269"/>
      <c r="I8" s="269"/>
      <c r="J8" s="269"/>
      <c r="K8" s="269"/>
      <c r="L8" s="269"/>
      <c r="M8" s="269"/>
      <c r="N8" s="351"/>
    </row>
    <row r="9" spans="1:15" ht="15.75" thickBot="1" x14ac:dyDescent="0.3">
      <c r="B9" s="189"/>
      <c r="C9" s="12"/>
      <c r="D9" s="185" t="s">
        <v>174</v>
      </c>
      <c r="F9" s="352"/>
      <c r="G9" s="353"/>
      <c r="H9" s="353"/>
      <c r="I9" s="353"/>
      <c r="J9" s="353"/>
      <c r="K9" s="353"/>
      <c r="L9" s="353"/>
      <c r="M9" s="353"/>
      <c r="N9" s="354"/>
    </row>
    <row r="10" spans="1:15" x14ac:dyDescent="0.25">
      <c r="B10" s="189"/>
      <c r="C10" s="12"/>
      <c r="D10" s="185" t="s">
        <v>266</v>
      </c>
    </row>
    <row r="11" spans="1:15" ht="15.75" thickBot="1" x14ac:dyDescent="0.3">
      <c r="B11" s="190"/>
      <c r="C11" s="183"/>
      <c r="D11" s="186" t="s">
        <v>258</v>
      </c>
    </row>
    <row r="12" spans="1:15" x14ac:dyDescent="0.25">
      <c r="B12" s="189">
        <v>2</v>
      </c>
      <c r="C12" s="12" t="s">
        <v>167</v>
      </c>
      <c r="D12" s="185" t="s">
        <v>175</v>
      </c>
    </row>
    <row r="13" spans="1:15" x14ac:dyDescent="0.25">
      <c r="B13" s="189"/>
      <c r="C13" s="12"/>
      <c r="D13" s="185" t="s">
        <v>176</v>
      </c>
    </row>
    <row r="14" spans="1:15" x14ac:dyDescent="0.25">
      <c r="B14" s="189"/>
      <c r="C14" s="12"/>
      <c r="D14" s="185" t="s">
        <v>177</v>
      </c>
    </row>
    <row r="15" spans="1:15" x14ac:dyDescent="0.25">
      <c r="B15" s="189"/>
      <c r="C15" s="12"/>
      <c r="D15" s="185" t="s">
        <v>178</v>
      </c>
    </row>
    <row r="16" spans="1:15" x14ac:dyDescent="0.25">
      <c r="B16" s="189"/>
      <c r="C16" s="12"/>
      <c r="D16" s="185" t="s">
        <v>179</v>
      </c>
    </row>
    <row r="17" spans="2:5" ht="15.75" thickBot="1" x14ac:dyDescent="0.3">
      <c r="B17" s="190"/>
      <c r="C17" s="183"/>
      <c r="D17" s="186" t="s">
        <v>180</v>
      </c>
    </row>
    <row r="18" spans="2:5" x14ac:dyDescent="0.25">
      <c r="B18" s="189">
        <v>3</v>
      </c>
      <c r="C18" s="12" t="s">
        <v>43</v>
      </c>
      <c r="D18" s="185" t="s">
        <v>44</v>
      </c>
    </row>
    <row r="19" spans="2:5" x14ac:dyDescent="0.25">
      <c r="B19" s="189"/>
      <c r="C19" s="12"/>
      <c r="D19" s="185" t="s">
        <v>45</v>
      </c>
    </row>
    <row r="20" spans="2:5" x14ac:dyDescent="0.25">
      <c r="B20" s="189"/>
      <c r="C20" s="12"/>
      <c r="D20" s="185" t="s">
        <v>46</v>
      </c>
    </row>
    <row r="21" spans="2:5" x14ac:dyDescent="0.25">
      <c r="B21" s="189"/>
      <c r="C21" s="12"/>
      <c r="D21" s="185" t="s">
        <v>181</v>
      </c>
    </row>
    <row r="22" spans="2:5" ht="15.75" thickBot="1" x14ac:dyDescent="0.3">
      <c r="B22" s="190"/>
      <c r="C22" s="183"/>
      <c r="D22" s="186" t="s">
        <v>182</v>
      </c>
    </row>
    <row r="23" spans="2:5" x14ac:dyDescent="0.25">
      <c r="B23" s="189">
        <v>4</v>
      </c>
      <c r="C23" s="12" t="s">
        <v>72</v>
      </c>
      <c r="D23" s="185" t="s">
        <v>48</v>
      </c>
    </row>
    <row r="24" spans="2:5" ht="15.75" thickBot="1" x14ac:dyDescent="0.3">
      <c r="B24" s="190"/>
      <c r="C24" s="183"/>
      <c r="D24" s="186" t="s">
        <v>116</v>
      </c>
    </row>
    <row r="25" spans="2:5" x14ac:dyDescent="0.25">
      <c r="B25" s="189">
        <v>5</v>
      </c>
      <c r="C25" s="12" t="s">
        <v>49</v>
      </c>
      <c r="D25" s="185" t="s">
        <v>183</v>
      </c>
    </row>
    <row r="26" spans="2:5" x14ac:dyDescent="0.25">
      <c r="B26" s="189"/>
      <c r="C26" s="12"/>
      <c r="D26" s="185" t="s">
        <v>184</v>
      </c>
    </row>
    <row r="27" spans="2:5" ht="30" x14ac:dyDescent="0.25">
      <c r="B27" s="189"/>
      <c r="C27" s="12"/>
      <c r="D27" s="396" t="s">
        <v>267</v>
      </c>
    </row>
    <row r="28" spans="2:5" ht="15.75" thickBot="1" x14ac:dyDescent="0.3">
      <c r="B28" s="190"/>
      <c r="C28" s="183"/>
      <c r="D28" s="186" t="s">
        <v>185</v>
      </c>
      <c r="E28" s="12"/>
    </row>
    <row r="29" spans="2:5" ht="15.75" thickBot="1" x14ac:dyDescent="0.3">
      <c r="B29" s="191" t="s">
        <v>186</v>
      </c>
      <c r="C29" s="187" t="s">
        <v>168</v>
      </c>
      <c r="D29" s="182"/>
    </row>
    <row r="30" spans="2:5" ht="15.75" thickBot="1" x14ac:dyDescent="0.3">
      <c r="B30" s="191" t="s">
        <v>187</v>
      </c>
      <c r="C30" s="187" t="s">
        <v>169</v>
      </c>
      <c r="D30" s="182"/>
    </row>
    <row r="31" spans="2:5" ht="15.75" thickBot="1" x14ac:dyDescent="0.3">
      <c r="B31" s="191" t="s">
        <v>188</v>
      </c>
      <c r="C31" s="183" t="s">
        <v>170</v>
      </c>
      <c r="D31" s="186"/>
    </row>
    <row r="32" spans="2:5" ht="15.75" thickBot="1" x14ac:dyDescent="0.3">
      <c r="B32" s="232"/>
      <c r="C32" s="12"/>
      <c r="D32" s="12"/>
      <c r="E32" s="12"/>
    </row>
    <row r="33" spans="2:4" ht="30.75" thickBot="1" x14ac:dyDescent="0.3">
      <c r="B33" s="231" t="s">
        <v>235</v>
      </c>
      <c r="C33" s="230" t="s">
        <v>268</v>
      </c>
      <c r="D33" s="182"/>
    </row>
  </sheetData>
  <mergeCells count="2">
    <mergeCell ref="F3:N9"/>
    <mergeCell ref="B1:D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O36"/>
  <sheetViews>
    <sheetView zoomScaleNormal="100" workbookViewId="0"/>
  </sheetViews>
  <sheetFormatPr defaultRowHeight="15" x14ac:dyDescent="0.25"/>
  <cols>
    <col min="2" max="2" width="31.7109375" customWidth="1"/>
    <col min="3" max="3" width="41.28515625" customWidth="1"/>
    <col min="4" max="4" width="14.5703125" customWidth="1"/>
    <col min="5" max="5" width="20.42578125" customWidth="1"/>
    <col min="6" max="6" width="27.5703125" customWidth="1"/>
    <col min="7" max="7" width="22.42578125" customWidth="1"/>
    <col min="8" max="8" width="20.7109375" customWidth="1"/>
    <col min="9" max="9" width="11.85546875" customWidth="1"/>
    <col min="10" max="10" width="18.28515625" customWidth="1"/>
    <col min="11" max="11" width="16.28515625" customWidth="1"/>
    <col min="12" max="12" width="17.7109375" customWidth="1"/>
    <col min="13" max="13" width="16.42578125" customWidth="1"/>
    <col min="14" max="14" width="22.5703125" customWidth="1"/>
    <col min="15" max="15" width="26.7109375" customWidth="1"/>
  </cols>
  <sheetData>
    <row r="1" spans="2:15" ht="36" x14ac:dyDescent="0.55000000000000004">
      <c r="B1" s="233" t="s">
        <v>233</v>
      </c>
    </row>
    <row r="2" spans="2:15" s="1" customFormat="1" ht="48" customHeight="1" x14ac:dyDescent="0.25">
      <c r="B2" s="359" t="s">
        <v>125</v>
      </c>
      <c r="C2" s="360"/>
      <c r="D2" s="58"/>
    </row>
    <row r="3" spans="2:15" s="1" customFormat="1" ht="90" x14ac:dyDescent="0.25">
      <c r="B3" s="21" t="s">
        <v>13</v>
      </c>
      <c r="C3" s="21" t="s">
        <v>224</v>
      </c>
      <c r="D3" s="21" t="s">
        <v>14</v>
      </c>
      <c r="E3" s="21" t="s">
        <v>15</v>
      </c>
      <c r="F3" s="21" t="s">
        <v>245</v>
      </c>
      <c r="G3" s="192" t="s">
        <v>67</v>
      </c>
      <c r="H3" s="51" t="s">
        <v>72</v>
      </c>
      <c r="I3" s="21" t="s">
        <v>28</v>
      </c>
      <c r="J3" s="21" t="s">
        <v>246</v>
      </c>
      <c r="K3" s="21" t="s">
        <v>27</v>
      </c>
      <c r="L3" s="21" t="s">
        <v>247</v>
      </c>
      <c r="M3" s="21" t="s">
        <v>120</v>
      </c>
      <c r="N3" s="57" t="s">
        <v>121</v>
      </c>
      <c r="O3" s="46" t="s">
        <v>243</v>
      </c>
    </row>
    <row r="4" spans="2:15" ht="30" x14ac:dyDescent="0.25">
      <c r="B4" s="45" t="s">
        <v>0</v>
      </c>
      <c r="C4" s="25" t="s">
        <v>73</v>
      </c>
      <c r="D4" s="22"/>
      <c r="E4" s="22"/>
      <c r="F4" s="235">
        <f>ROUNDDOWN(E4*0.0002,0)</f>
        <v>0</v>
      </c>
      <c r="G4" s="55"/>
      <c r="H4" s="120"/>
      <c r="I4" s="119"/>
      <c r="J4" s="235">
        <f t="shared" ref="J4:J12" si="0">ROUNDDOWN(G4/10,0)</f>
        <v>0</v>
      </c>
      <c r="K4" s="118"/>
      <c r="L4" s="235" t="s">
        <v>55</v>
      </c>
      <c r="M4" s="115"/>
      <c r="N4" s="116"/>
      <c r="O4" s="241">
        <f>H4+I4+K4+M4+N4</f>
        <v>0</v>
      </c>
    </row>
    <row r="5" spans="2:15" s="1" customFormat="1" ht="30" x14ac:dyDescent="0.25">
      <c r="B5" s="45" t="s">
        <v>9</v>
      </c>
      <c r="C5" s="25" t="s">
        <v>74</v>
      </c>
      <c r="D5" s="23"/>
      <c r="E5" s="23"/>
      <c r="F5" s="236">
        <f>ROUNDDOWN(E5*0.00004,0)</f>
        <v>0</v>
      </c>
      <c r="G5" s="55"/>
      <c r="H5" s="120"/>
      <c r="I5" s="119"/>
      <c r="J5" s="235">
        <f t="shared" si="0"/>
        <v>0</v>
      </c>
      <c r="K5" s="118"/>
      <c r="L5" s="235" t="s">
        <v>55</v>
      </c>
      <c r="M5" s="115"/>
      <c r="N5" s="116"/>
      <c r="O5" s="241">
        <f>H5+I5+K5+M5+N5</f>
        <v>0</v>
      </c>
    </row>
    <row r="6" spans="2:15" ht="30" x14ac:dyDescent="0.25">
      <c r="B6" s="45" t="s">
        <v>10</v>
      </c>
      <c r="C6" s="25" t="s">
        <v>75</v>
      </c>
      <c r="D6" s="22"/>
      <c r="E6" s="22"/>
      <c r="F6" s="235">
        <f>ROUNDDOWN(E6*0.00003,0)</f>
        <v>0</v>
      </c>
      <c r="G6" s="54"/>
      <c r="H6" s="52"/>
      <c r="I6" s="49"/>
      <c r="J6" s="235">
        <f t="shared" si="0"/>
        <v>0</v>
      </c>
      <c r="K6" s="118"/>
      <c r="L6" s="235" t="s">
        <v>55</v>
      </c>
      <c r="M6" s="115"/>
      <c r="N6" s="116"/>
      <c r="O6" s="241">
        <f>H6+I6+K6+M6+N6</f>
        <v>0</v>
      </c>
    </row>
    <row r="7" spans="2:15" s="1" customFormat="1" ht="62.25" customHeight="1" x14ac:dyDescent="0.25">
      <c r="B7" s="45" t="s">
        <v>11</v>
      </c>
      <c r="C7" s="25" t="s">
        <v>1</v>
      </c>
      <c r="D7" s="23"/>
      <c r="E7" s="50"/>
      <c r="F7" s="236" t="s">
        <v>55</v>
      </c>
      <c r="G7" s="55"/>
      <c r="H7" s="53"/>
      <c r="I7" s="26"/>
      <c r="J7" s="236">
        <f t="shared" si="0"/>
        <v>0</v>
      </c>
      <c r="K7" s="111"/>
      <c r="L7" s="236" t="s">
        <v>55</v>
      </c>
      <c r="M7" s="113"/>
      <c r="N7" s="114"/>
      <c r="O7" s="241">
        <f t="shared" ref="O7:O12" si="1">H7+I7+K7+M7+N7</f>
        <v>0</v>
      </c>
    </row>
    <row r="8" spans="2:15" ht="60" customHeight="1" x14ac:dyDescent="0.25">
      <c r="B8" s="362" t="s">
        <v>264</v>
      </c>
      <c r="C8" s="25" t="s">
        <v>260</v>
      </c>
      <c r="D8" s="22"/>
      <c r="E8" s="90"/>
      <c r="F8" s="235">
        <f>ROUNDDOWN(E8/3000,0)</f>
        <v>0</v>
      </c>
      <c r="G8" s="54"/>
      <c r="H8" s="52"/>
      <c r="I8" s="49"/>
      <c r="J8" s="235">
        <f t="shared" si="0"/>
        <v>0</v>
      </c>
      <c r="K8" s="118"/>
      <c r="L8" s="235" t="s">
        <v>55</v>
      </c>
      <c r="M8" s="115"/>
      <c r="N8" s="116"/>
      <c r="O8" s="241">
        <f t="shared" si="1"/>
        <v>0</v>
      </c>
    </row>
    <row r="9" spans="2:15" ht="60" customHeight="1" x14ac:dyDescent="0.25">
      <c r="B9" s="363"/>
      <c r="C9" s="25" t="s">
        <v>261</v>
      </c>
      <c r="D9" s="115"/>
      <c r="E9" s="90"/>
      <c r="F9" s="235">
        <f t="shared" ref="F9:F11" si="2">ROUNDDOWN(E9/3000,0)</f>
        <v>0</v>
      </c>
      <c r="G9" s="54"/>
      <c r="H9" s="121"/>
      <c r="I9" s="119"/>
      <c r="J9" s="235">
        <f t="shared" si="0"/>
        <v>0</v>
      </c>
      <c r="K9" s="118"/>
      <c r="L9" s="235" t="s">
        <v>55</v>
      </c>
      <c r="M9" s="115"/>
      <c r="N9" s="116"/>
      <c r="O9" s="241">
        <f t="shared" si="1"/>
        <v>0</v>
      </c>
    </row>
    <row r="10" spans="2:15" ht="60" customHeight="1" x14ac:dyDescent="0.25">
      <c r="B10" s="363"/>
      <c r="C10" s="25" t="s">
        <v>262</v>
      </c>
      <c r="D10" s="115"/>
      <c r="E10" s="90"/>
      <c r="F10" s="235">
        <f t="shared" si="2"/>
        <v>0</v>
      </c>
      <c r="G10" s="54"/>
      <c r="H10" s="121"/>
      <c r="I10" s="119"/>
      <c r="J10" s="235">
        <f t="shared" si="0"/>
        <v>0</v>
      </c>
      <c r="K10" s="118"/>
      <c r="L10" s="235" t="s">
        <v>55</v>
      </c>
      <c r="M10" s="115"/>
      <c r="N10" s="116"/>
      <c r="O10" s="241">
        <f t="shared" si="1"/>
        <v>0</v>
      </c>
    </row>
    <row r="11" spans="2:15" ht="60" customHeight="1" x14ac:dyDescent="0.25">
      <c r="B11" s="364"/>
      <c r="C11" s="25" t="s">
        <v>263</v>
      </c>
      <c r="D11" s="115"/>
      <c r="E11" s="90"/>
      <c r="F11" s="235">
        <f t="shared" si="2"/>
        <v>0</v>
      </c>
      <c r="G11" s="54"/>
      <c r="H11" s="121"/>
      <c r="I11" s="119"/>
      <c r="J11" s="235">
        <f t="shared" si="0"/>
        <v>0</v>
      </c>
      <c r="K11" s="118"/>
      <c r="L11" s="235" t="s">
        <v>55</v>
      </c>
      <c r="M11" s="115"/>
      <c r="N11" s="116"/>
      <c r="O11" s="241">
        <f t="shared" si="1"/>
        <v>0</v>
      </c>
    </row>
    <row r="12" spans="2:15" s="1" customFormat="1" ht="61.5" customHeight="1" x14ac:dyDescent="0.25">
      <c r="B12" s="45" t="s">
        <v>18</v>
      </c>
      <c r="C12" s="25" t="s">
        <v>1</v>
      </c>
      <c r="D12" s="23"/>
      <c r="E12" s="50"/>
      <c r="F12" s="236" t="s">
        <v>55</v>
      </c>
      <c r="G12" s="55"/>
      <c r="H12" s="53"/>
      <c r="I12" s="26"/>
      <c r="J12" s="235">
        <f t="shared" si="0"/>
        <v>0</v>
      </c>
      <c r="K12" s="111"/>
      <c r="L12" s="236" t="s">
        <v>55</v>
      </c>
      <c r="M12" s="111"/>
      <c r="N12" s="114"/>
      <c r="O12" s="241">
        <f t="shared" si="1"/>
        <v>0</v>
      </c>
    </row>
    <row r="13" spans="2:15" ht="30" x14ac:dyDescent="0.25">
      <c r="B13" s="45" t="s">
        <v>19</v>
      </c>
      <c r="C13" s="25" t="s">
        <v>2</v>
      </c>
      <c r="D13" s="22"/>
      <c r="E13" s="22"/>
      <c r="F13" s="235">
        <f>ROUNDDOWN(E13/110000,0)</f>
        <v>0</v>
      </c>
      <c r="G13" s="55"/>
      <c r="H13" s="121"/>
      <c r="I13" s="119"/>
      <c r="J13" s="235">
        <f t="shared" ref="J13:J14" si="3">ROUNDDOWN(G13/10,0)</f>
        <v>0</v>
      </c>
      <c r="K13" s="119"/>
      <c r="L13" s="235">
        <f>ROUNDDOWN(G13/10,0)</f>
        <v>0</v>
      </c>
      <c r="M13" s="115"/>
      <c r="N13" s="116"/>
      <c r="O13" s="241">
        <f t="shared" ref="O13:O19" si="4">H13+I13+K13+M13+N13</f>
        <v>0</v>
      </c>
    </row>
    <row r="14" spans="2:15" s="1" customFormat="1" ht="44.25" customHeight="1" x14ac:dyDescent="0.25">
      <c r="B14" s="45" t="s">
        <v>20</v>
      </c>
      <c r="C14" s="25" t="s">
        <v>1</v>
      </c>
      <c r="D14" s="23"/>
      <c r="E14" s="50"/>
      <c r="F14" s="236" t="s">
        <v>55</v>
      </c>
      <c r="G14" s="55"/>
      <c r="H14" s="121"/>
      <c r="I14" s="119"/>
      <c r="J14" s="235">
        <f t="shared" si="3"/>
        <v>0</v>
      </c>
      <c r="K14" s="119"/>
      <c r="L14" s="235">
        <f>ROUNDDOWN(G14/10,0)</f>
        <v>0</v>
      </c>
      <c r="M14" s="115"/>
      <c r="N14" s="116"/>
      <c r="O14" s="241">
        <f t="shared" si="4"/>
        <v>0</v>
      </c>
    </row>
    <row r="15" spans="2:15" ht="30" x14ac:dyDescent="0.25">
      <c r="B15" s="45" t="s">
        <v>21</v>
      </c>
      <c r="C15" s="25" t="s">
        <v>3</v>
      </c>
      <c r="D15" s="22"/>
      <c r="E15" s="22"/>
      <c r="F15" s="235">
        <f>ROUNDDOWN(E15/3700,0)</f>
        <v>0</v>
      </c>
      <c r="G15" s="54"/>
      <c r="H15" s="52"/>
      <c r="I15" s="49"/>
      <c r="J15" s="235">
        <f>ROUNDDOWN(G15/10,0)</f>
        <v>0</v>
      </c>
      <c r="K15" s="118"/>
      <c r="L15" s="235" t="s">
        <v>55</v>
      </c>
      <c r="M15" s="115"/>
      <c r="N15" s="116"/>
      <c r="O15" s="241">
        <f t="shared" si="4"/>
        <v>0</v>
      </c>
    </row>
    <row r="16" spans="2:15" s="1" customFormat="1" ht="30" x14ac:dyDescent="0.25">
      <c r="B16" s="45" t="s">
        <v>22</v>
      </c>
      <c r="C16" s="25" t="s">
        <v>4</v>
      </c>
      <c r="D16" s="23"/>
      <c r="E16" s="23"/>
      <c r="F16" s="236">
        <f>ROUNDDOWN(E16/1300,0)</f>
        <v>0</v>
      </c>
      <c r="G16" s="55"/>
      <c r="H16" s="53"/>
      <c r="I16" s="26"/>
      <c r="J16" s="235">
        <f>ROUNDDOWN(G16/10,0)</f>
        <v>0</v>
      </c>
      <c r="K16" s="111"/>
      <c r="L16" s="236" t="s">
        <v>55</v>
      </c>
      <c r="M16" s="113"/>
      <c r="N16" s="114"/>
      <c r="O16" s="241">
        <f t="shared" si="4"/>
        <v>0</v>
      </c>
    </row>
    <row r="17" spans="2:15" s="1" customFormat="1" ht="60" x14ac:dyDescent="0.25">
      <c r="B17" s="361" t="s">
        <v>23</v>
      </c>
      <c r="C17" s="25" t="s">
        <v>5</v>
      </c>
      <c r="D17" s="23"/>
      <c r="E17" s="23"/>
      <c r="F17" s="236">
        <f>ROUNDDOWN(IF(E17&lt;=60000,(E17/700),85.714+(E17-60000)/2000),0)</f>
        <v>0</v>
      </c>
      <c r="G17" s="55"/>
      <c r="H17" s="110"/>
      <c r="I17" s="112"/>
      <c r="J17" s="236">
        <f>ROUNDDOWN(G17/10,0)</f>
        <v>0</v>
      </c>
      <c r="K17" s="111"/>
      <c r="L17" s="236" t="s">
        <v>55</v>
      </c>
      <c r="M17" s="113"/>
      <c r="N17" s="114"/>
      <c r="O17" s="242">
        <f t="shared" si="4"/>
        <v>0</v>
      </c>
    </row>
    <row r="18" spans="2:15" s="1" customFormat="1" ht="60" x14ac:dyDescent="0.25">
      <c r="B18" s="361"/>
      <c r="C18" s="25" t="s">
        <v>6</v>
      </c>
      <c r="D18" s="23"/>
      <c r="E18" s="50"/>
      <c r="F18" s="236" t="s">
        <v>55</v>
      </c>
      <c r="G18" s="55"/>
      <c r="H18" s="110"/>
      <c r="I18" s="112"/>
      <c r="J18" s="236">
        <f>ROUNDDOWN(G18/10,0)</f>
        <v>0</v>
      </c>
      <c r="K18" s="111"/>
      <c r="L18" s="236" t="s">
        <v>55</v>
      </c>
      <c r="M18" s="113"/>
      <c r="N18" s="114"/>
      <c r="O18" s="242">
        <f t="shared" si="4"/>
        <v>0</v>
      </c>
    </row>
    <row r="19" spans="2:15" s="1" customFormat="1" ht="42.75" customHeight="1" x14ac:dyDescent="0.25">
      <c r="B19" s="45" t="s">
        <v>7</v>
      </c>
      <c r="C19" s="25" t="s">
        <v>1</v>
      </c>
      <c r="D19" s="23"/>
      <c r="E19" s="50"/>
      <c r="F19" s="236" t="s">
        <v>55</v>
      </c>
      <c r="G19" s="55"/>
      <c r="H19" s="56"/>
      <c r="I19" s="23"/>
      <c r="J19" s="236" t="s">
        <v>55</v>
      </c>
      <c r="K19" s="111"/>
      <c r="L19" s="236" t="s">
        <v>55</v>
      </c>
      <c r="M19" s="113"/>
      <c r="N19" s="114"/>
      <c r="O19" s="242">
        <f t="shared" si="4"/>
        <v>0</v>
      </c>
    </row>
    <row r="20" spans="2:15" ht="59.25" customHeight="1" x14ac:dyDescent="0.25">
      <c r="B20" s="45" t="s">
        <v>8</v>
      </c>
      <c r="C20" s="25" t="s">
        <v>1</v>
      </c>
      <c r="D20" s="22"/>
      <c r="E20" s="48"/>
      <c r="F20" s="235" t="s">
        <v>55</v>
      </c>
      <c r="G20" s="54"/>
      <c r="H20" s="52"/>
      <c r="I20" s="22"/>
      <c r="J20" s="235" t="s">
        <v>55</v>
      </c>
      <c r="K20" s="118"/>
      <c r="L20" s="235" t="s">
        <v>55</v>
      </c>
      <c r="M20" s="115"/>
      <c r="N20" s="116"/>
      <c r="O20" s="242">
        <f t="shared" ref="O20:O22" si="5">H20+I20+K20+M20+N20</f>
        <v>0</v>
      </c>
    </row>
    <row r="21" spans="2:15" s="1" customFormat="1" ht="64.5" customHeight="1" x14ac:dyDescent="0.25">
      <c r="B21" s="45" t="s">
        <v>26</v>
      </c>
      <c r="C21" s="25" t="s">
        <v>1</v>
      </c>
      <c r="D21" s="23"/>
      <c r="E21" s="50"/>
      <c r="F21" s="236" t="s">
        <v>55</v>
      </c>
      <c r="G21" s="55"/>
      <c r="H21" s="56"/>
      <c r="I21" s="23"/>
      <c r="J21" s="236" t="s">
        <v>55</v>
      </c>
      <c r="K21" s="111"/>
      <c r="L21" s="236" t="s">
        <v>55</v>
      </c>
      <c r="M21" s="113"/>
      <c r="N21" s="114"/>
      <c r="O21" s="242">
        <f t="shared" si="5"/>
        <v>0</v>
      </c>
    </row>
    <row r="22" spans="2:15" s="1" customFormat="1" ht="65.25" customHeight="1" x14ac:dyDescent="0.25">
      <c r="B22" s="71" t="s">
        <v>89</v>
      </c>
      <c r="C22" s="81" t="s">
        <v>1</v>
      </c>
      <c r="D22" s="82"/>
      <c r="E22" s="83"/>
      <c r="F22" s="237" t="s">
        <v>55</v>
      </c>
      <c r="G22" s="82"/>
      <c r="H22" s="84"/>
      <c r="I22" s="82"/>
      <c r="J22" s="237" t="s">
        <v>55</v>
      </c>
      <c r="K22" s="111"/>
      <c r="L22" s="236" t="s">
        <v>55</v>
      </c>
      <c r="M22" s="113"/>
      <c r="N22" s="114"/>
      <c r="O22" s="242">
        <f t="shared" si="5"/>
        <v>0</v>
      </c>
    </row>
    <row r="24" spans="2:15" ht="30" x14ac:dyDescent="0.25">
      <c r="B24" s="16" t="s">
        <v>30</v>
      </c>
      <c r="C24" s="238"/>
      <c r="D24" s="238"/>
      <c r="E24" s="238"/>
      <c r="F24" s="238"/>
      <c r="G24" s="239">
        <f>SUM(G4:G22)</f>
        <v>0</v>
      </c>
      <c r="H24" s="240">
        <f>SUM(H4:H22)</f>
        <v>0</v>
      </c>
      <c r="I24" s="235">
        <f>SUM(I4:I22)</f>
        <v>0</v>
      </c>
      <c r="J24" s="235"/>
      <c r="K24" s="235">
        <f>SUM(K4:K22)</f>
        <v>0</v>
      </c>
      <c r="L24" s="235"/>
      <c r="M24" s="235">
        <f>SUM(M4:M22)</f>
        <v>0</v>
      </c>
      <c r="N24" s="239">
        <f>SUM(N4:N22)</f>
        <v>0</v>
      </c>
      <c r="O24" s="240">
        <f>SUM(O4:O22)</f>
        <v>0</v>
      </c>
    </row>
    <row r="28" spans="2:15" ht="30" customHeight="1" x14ac:dyDescent="0.25">
      <c r="B28" s="243"/>
      <c r="C28" s="268" t="s">
        <v>196</v>
      </c>
      <c r="D28" s="269"/>
      <c r="E28" s="269"/>
      <c r="F28" s="269"/>
      <c r="G28" s="4"/>
      <c r="H28" s="4"/>
      <c r="I28" s="4"/>
    </row>
    <row r="29" spans="2:15" x14ac:dyDescent="0.25">
      <c r="B29" s="4"/>
      <c r="C29" s="4"/>
      <c r="D29" s="4"/>
      <c r="E29" s="4"/>
      <c r="F29" s="4"/>
      <c r="G29" s="4"/>
      <c r="H29" s="4"/>
      <c r="I29" s="4"/>
    </row>
    <row r="30" spans="2:15" ht="30" customHeight="1" x14ac:dyDescent="0.25">
      <c r="B30" s="7"/>
      <c r="C30" s="268" t="s">
        <v>221</v>
      </c>
      <c r="D30" s="320"/>
      <c r="E30" s="320"/>
      <c r="F30" s="320"/>
      <c r="G30" s="4"/>
      <c r="H30" s="4"/>
      <c r="I30" s="4"/>
    </row>
    <row r="31" spans="2:15" x14ac:dyDescent="0.25">
      <c r="B31" s="4"/>
      <c r="C31" s="4"/>
      <c r="D31" s="4"/>
      <c r="E31" s="4"/>
      <c r="F31" s="4"/>
      <c r="G31" s="4"/>
      <c r="H31" s="4"/>
      <c r="I31" s="4"/>
    </row>
    <row r="32" spans="2:15" ht="30" customHeight="1" x14ac:dyDescent="0.25">
      <c r="B32" s="6"/>
      <c r="C32" s="268" t="s">
        <v>198</v>
      </c>
      <c r="D32" s="320"/>
      <c r="E32" s="320"/>
      <c r="F32" s="320"/>
      <c r="G32" s="320"/>
      <c r="H32" s="320"/>
      <c r="I32" s="320"/>
    </row>
    <row r="33" spans="2:9" x14ac:dyDescent="0.25">
      <c r="B33" s="4"/>
      <c r="C33" s="4"/>
      <c r="D33" s="4"/>
      <c r="E33" s="4"/>
      <c r="F33" s="4"/>
      <c r="G33" s="4"/>
      <c r="H33" s="4"/>
      <c r="I33" s="4"/>
    </row>
    <row r="34" spans="2:9" ht="30" customHeight="1" x14ac:dyDescent="0.25">
      <c r="B34" s="8"/>
      <c r="C34" s="268" t="s">
        <v>199</v>
      </c>
      <c r="D34" s="269"/>
      <c r="E34" s="269"/>
      <c r="F34" s="269"/>
      <c r="G34" s="269"/>
      <c r="H34" s="269"/>
      <c r="I34" s="269"/>
    </row>
    <row r="35" spans="2:9" x14ac:dyDescent="0.25">
      <c r="B35" s="1"/>
      <c r="C35" s="19"/>
      <c r="D35" s="19"/>
      <c r="E35" s="19"/>
      <c r="F35" s="19"/>
      <c r="G35" s="19"/>
      <c r="H35" s="19"/>
      <c r="I35" s="19"/>
    </row>
    <row r="36" spans="2:9" ht="30" customHeight="1" x14ac:dyDescent="0.25">
      <c r="B36" s="47"/>
      <c r="C36" s="357" t="s">
        <v>220</v>
      </c>
      <c r="D36" s="358"/>
      <c r="E36" s="358"/>
      <c r="F36" s="358"/>
    </row>
  </sheetData>
  <mergeCells count="8">
    <mergeCell ref="C36:F36"/>
    <mergeCell ref="B2:C2"/>
    <mergeCell ref="B17:B18"/>
    <mergeCell ref="C34:I34"/>
    <mergeCell ref="C28:F28"/>
    <mergeCell ref="C30:F30"/>
    <mergeCell ref="C32:I32"/>
    <mergeCell ref="B8:B11"/>
  </mergeCells>
  <pageMargins left="0.7" right="0.7" top="0.75" bottom="0.75" header="0.3" footer="0.3"/>
  <pageSetup paperSize="8"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Y23"/>
  <sheetViews>
    <sheetView zoomScaleNormal="100" workbookViewId="0"/>
  </sheetViews>
  <sheetFormatPr defaultRowHeight="15" x14ac:dyDescent="0.25"/>
  <cols>
    <col min="2" max="2" width="44.42578125" style="59" customWidth="1"/>
    <col min="3" max="3" width="10.42578125" customWidth="1"/>
    <col min="4" max="4" width="13.140625" customWidth="1"/>
    <col min="5" max="5" width="7.5703125" customWidth="1"/>
    <col min="6" max="6" width="15.28515625" customWidth="1"/>
    <col min="7" max="7" width="13.28515625" customWidth="1"/>
    <col min="8" max="8" width="12.5703125" customWidth="1"/>
    <col min="9" max="9" width="6.7109375" customWidth="1"/>
    <col min="12" max="12" width="10.85546875" customWidth="1"/>
    <col min="13" max="13" width="11.5703125" customWidth="1"/>
    <col min="14" max="14" width="12.140625" customWidth="1"/>
    <col min="15" max="15" width="16" customWidth="1"/>
    <col min="16" max="16" width="14.85546875" customWidth="1"/>
    <col min="17" max="17" width="17" customWidth="1"/>
    <col min="18" max="18" width="23.28515625" customWidth="1"/>
    <col min="19" max="19" width="17.5703125" customWidth="1"/>
    <col min="20" max="20" width="15" customWidth="1"/>
    <col min="21" max="21" width="16.7109375" customWidth="1"/>
    <col min="22" max="22" width="18.5703125" customWidth="1"/>
    <col min="23" max="23" width="17.140625" customWidth="1"/>
    <col min="24" max="24" width="12" customWidth="1"/>
    <col min="25" max="25" width="10.5703125" customWidth="1"/>
  </cols>
  <sheetData>
    <row r="1" spans="2:25" ht="36" x14ac:dyDescent="0.55000000000000004">
      <c r="B1" s="147" t="s">
        <v>236</v>
      </c>
    </row>
    <row r="2" spans="2:25" s="1" customFormat="1" ht="60.75" customHeight="1" x14ac:dyDescent="0.25">
      <c r="B2" s="368" t="s">
        <v>127</v>
      </c>
      <c r="C2" s="370" t="s">
        <v>27</v>
      </c>
      <c r="D2" s="371"/>
      <c r="E2" s="371"/>
      <c r="F2" s="371"/>
      <c r="G2" s="371"/>
      <c r="H2" s="372"/>
      <c r="I2" s="370" t="s">
        <v>43</v>
      </c>
      <c r="J2" s="371"/>
      <c r="K2" s="371"/>
      <c r="L2" s="371"/>
      <c r="M2" s="372"/>
      <c r="N2" s="370" t="s">
        <v>72</v>
      </c>
      <c r="O2" s="372"/>
      <c r="P2" s="365" t="s">
        <v>194</v>
      </c>
      <c r="Q2" s="366"/>
      <c r="R2" s="366"/>
      <c r="S2" s="366"/>
      <c r="T2" s="367"/>
      <c r="U2" s="370" t="s">
        <v>195</v>
      </c>
      <c r="V2" s="371"/>
      <c r="W2" s="371"/>
      <c r="X2" s="371"/>
      <c r="Y2" s="372"/>
    </row>
    <row r="3" spans="2:25" s="1" customFormat="1" ht="30" customHeight="1" thickBot="1" x14ac:dyDescent="0.3">
      <c r="B3" s="369"/>
      <c r="C3" s="373"/>
      <c r="D3" s="374"/>
      <c r="E3" s="374"/>
      <c r="F3" s="374"/>
      <c r="G3" s="374"/>
      <c r="H3" s="375"/>
      <c r="I3" s="373"/>
      <c r="J3" s="374"/>
      <c r="K3" s="374"/>
      <c r="L3" s="374"/>
      <c r="M3" s="375"/>
      <c r="N3" s="373"/>
      <c r="O3" s="375"/>
      <c r="P3" s="365" t="s">
        <v>49</v>
      </c>
      <c r="Q3" s="366"/>
      <c r="R3" s="366"/>
      <c r="S3" s="367"/>
      <c r="T3" s="376" t="s">
        <v>54</v>
      </c>
      <c r="U3" s="373"/>
      <c r="V3" s="374"/>
      <c r="W3" s="374"/>
      <c r="X3" s="374"/>
      <c r="Y3" s="375"/>
    </row>
    <row r="4" spans="2:25" s="100" customFormat="1" ht="75.75" thickBot="1" x14ac:dyDescent="0.3">
      <c r="B4" s="76" t="s">
        <v>148</v>
      </c>
      <c r="C4" s="93" t="s">
        <v>38</v>
      </c>
      <c r="D4" s="94" t="s">
        <v>39</v>
      </c>
      <c r="E4" s="94" t="s">
        <v>40</v>
      </c>
      <c r="F4" s="95" t="s">
        <v>41</v>
      </c>
      <c r="G4" s="94" t="s">
        <v>42</v>
      </c>
      <c r="H4" s="94" t="s">
        <v>258</v>
      </c>
      <c r="I4" s="93" t="s">
        <v>44</v>
      </c>
      <c r="J4" s="94" t="s">
        <v>45</v>
      </c>
      <c r="K4" s="94" t="s">
        <v>46</v>
      </c>
      <c r="L4" s="94" t="s">
        <v>256</v>
      </c>
      <c r="M4" s="96" t="s">
        <v>47</v>
      </c>
      <c r="N4" s="93" t="s">
        <v>48</v>
      </c>
      <c r="O4" s="97" t="s">
        <v>116</v>
      </c>
      <c r="P4" s="98" t="s">
        <v>50</v>
      </c>
      <c r="Q4" s="94" t="s">
        <v>51</v>
      </c>
      <c r="R4" s="95" t="s">
        <v>52</v>
      </c>
      <c r="S4" s="97" t="s">
        <v>53</v>
      </c>
      <c r="T4" s="377"/>
      <c r="U4" s="93" t="s">
        <v>77</v>
      </c>
      <c r="V4" s="99" t="s">
        <v>78</v>
      </c>
      <c r="W4" s="95" t="s">
        <v>123</v>
      </c>
      <c r="X4" s="96" t="s">
        <v>122</v>
      </c>
      <c r="Y4" s="146" t="s">
        <v>79</v>
      </c>
    </row>
    <row r="5" spans="2:25" ht="30" x14ac:dyDescent="0.25">
      <c r="B5" s="107" t="s">
        <v>0</v>
      </c>
      <c r="C5" s="35"/>
      <c r="D5" s="33"/>
      <c r="E5" s="33"/>
      <c r="F5" s="36"/>
      <c r="G5" s="33"/>
      <c r="H5" s="33"/>
      <c r="I5" s="40"/>
      <c r="J5" s="33"/>
      <c r="K5" s="33"/>
      <c r="L5" s="251"/>
      <c r="M5" s="38"/>
      <c r="N5" s="40"/>
      <c r="O5" s="41"/>
      <c r="P5" s="37"/>
      <c r="Q5" s="33"/>
      <c r="R5" s="36"/>
      <c r="S5" s="41"/>
      <c r="T5" s="145"/>
      <c r="U5" s="102"/>
      <c r="V5" s="102"/>
      <c r="W5" s="102"/>
      <c r="X5" s="103"/>
      <c r="Y5" s="144"/>
    </row>
    <row r="6" spans="2:25" ht="30" x14ac:dyDescent="0.25">
      <c r="B6" s="107" t="s">
        <v>9</v>
      </c>
      <c r="C6" s="30"/>
      <c r="D6" s="28"/>
      <c r="E6" s="28"/>
      <c r="F6" s="28"/>
      <c r="G6" s="252"/>
      <c r="H6" s="39"/>
      <c r="I6" s="32"/>
      <c r="J6" s="28"/>
      <c r="K6" s="28"/>
      <c r="L6" s="252"/>
      <c r="M6" s="39"/>
      <c r="N6" s="30"/>
      <c r="O6" s="39"/>
      <c r="P6" s="32"/>
      <c r="Q6" s="28"/>
      <c r="R6" s="28"/>
      <c r="S6" s="39"/>
      <c r="T6" s="143"/>
      <c r="U6" s="101"/>
      <c r="V6" s="101"/>
      <c r="W6" s="101"/>
      <c r="X6" s="104"/>
      <c r="Y6" s="105"/>
    </row>
    <row r="7" spans="2:25" ht="30" x14ac:dyDescent="0.25">
      <c r="B7" s="107" t="s">
        <v>10</v>
      </c>
      <c r="C7" s="30"/>
      <c r="D7" s="28"/>
      <c r="E7" s="28"/>
      <c r="F7" s="28"/>
      <c r="G7" s="252"/>
      <c r="H7" s="39"/>
      <c r="I7" s="32"/>
      <c r="J7" s="28"/>
      <c r="K7" s="28"/>
      <c r="L7" s="252"/>
      <c r="M7" s="39"/>
      <c r="N7" s="30"/>
      <c r="O7" s="39"/>
      <c r="P7" s="32"/>
      <c r="Q7" s="28"/>
      <c r="R7" s="28"/>
      <c r="S7" s="39"/>
      <c r="T7" s="143"/>
      <c r="U7" s="101"/>
      <c r="V7" s="101"/>
      <c r="W7" s="101"/>
      <c r="X7" s="104"/>
      <c r="Y7" s="105"/>
    </row>
    <row r="8" spans="2:25" ht="30" x14ac:dyDescent="0.25">
      <c r="B8" s="107" t="s">
        <v>11</v>
      </c>
      <c r="C8" s="30"/>
      <c r="D8" s="28"/>
      <c r="E8" s="28"/>
      <c r="F8" s="28"/>
      <c r="G8" s="252"/>
      <c r="H8" s="39"/>
      <c r="I8" s="32"/>
      <c r="J8" s="28"/>
      <c r="K8" s="28"/>
      <c r="L8" s="252"/>
      <c r="M8" s="39"/>
      <c r="N8" s="30"/>
      <c r="O8" s="39"/>
      <c r="P8" s="32"/>
      <c r="Q8" s="28"/>
      <c r="R8" s="28"/>
      <c r="S8" s="39"/>
      <c r="T8" s="143"/>
      <c r="U8" s="101"/>
      <c r="V8" s="101"/>
      <c r="W8" s="101"/>
      <c r="X8" s="104"/>
      <c r="Y8" s="105"/>
    </row>
    <row r="9" spans="2:25" ht="30" x14ac:dyDescent="0.25">
      <c r="B9" s="107" t="s">
        <v>17</v>
      </c>
      <c r="C9" s="30"/>
      <c r="D9" s="28"/>
      <c r="E9" s="28"/>
      <c r="F9" s="28"/>
      <c r="G9" s="252"/>
      <c r="H9" s="39"/>
      <c r="I9" s="32"/>
      <c r="J9" s="28"/>
      <c r="K9" s="28"/>
      <c r="L9" s="252"/>
      <c r="M9" s="39"/>
      <c r="N9" s="30"/>
      <c r="O9" s="39"/>
      <c r="P9" s="32"/>
      <c r="Q9" s="28"/>
      <c r="R9" s="28"/>
      <c r="S9" s="39"/>
      <c r="T9" s="143"/>
      <c r="U9" s="101"/>
      <c r="V9" s="101"/>
      <c r="W9" s="101"/>
      <c r="X9" s="104"/>
      <c r="Y9" s="105"/>
    </row>
    <row r="10" spans="2:25" ht="51" customHeight="1" x14ac:dyDescent="0.25">
      <c r="B10" s="107" t="s">
        <v>18</v>
      </c>
      <c r="C10" s="30"/>
      <c r="D10" s="28"/>
      <c r="E10" s="28"/>
      <c r="F10" s="28"/>
      <c r="G10" s="252"/>
      <c r="H10" s="39"/>
      <c r="I10" s="32"/>
      <c r="J10" s="28"/>
      <c r="K10" s="28"/>
      <c r="L10" s="252"/>
      <c r="M10" s="39"/>
      <c r="N10" s="32"/>
      <c r="O10" s="39"/>
      <c r="P10" s="32"/>
      <c r="Q10" s="28"/>
      <c r="R10" s="28"/>
      <c r="S10" s="39"/>
      <c r="T10" s="143"/>
      <c r="U10" s="101"/>
      <c r="V10" s="101"/>
      <c r="W10" s="101"/>
      <c r="X10" s="104"/>
      <c r="Y10" s="105"/>
    </row>
    <row r="11" spans="2:25" ht="16.5" customHeight="1" x14ac:dyDescent="0.25">
      <c r="B11" s="107" t="s">
        <v>19</v>
      </c>
      <c r="C11" s="30"/>
      <c r="D11" s="28"/>
      <c r="E11" s="28"/>
      <c r="F11" s="28"/>
      <c r="G11" s="252"/>
      <c r="H11" s="39"/>
      <c r="I11" s="32"/>
      <c r="J11" s="28"/>
      <c r="K11" s="28"/>
      <c r="L11" s="252"/>
      <c r="M11" s="39"/>
      <c r="N11" s="32"/>
      <c r="O11" s="39"/>
      <c r="P11" s="32"/>
      <c r="Q11" s="28"/>
      <c r="R11" s="28"/>
      <c r="S11" s="39"/>
      <c r="T11" s="143"/>
      <c r="U11" s="101"/>
      <c r="V11" s="101"/>
      <c r="W11" s="101"/>
      <c r="X11" s="104"/>
      <c r="Y11" s="105"/>
    </row>
    <row r="12" spans="2:25" x14ac:dyDescent="0.25">
      <c r="B12" s="107" t="s">
        <v>20</v>
      </c>
      <c r="C12" s="30"/>
      <c r="D12" s="28"/>
      <c r="E12" s="28"/>
      <c r="F12" s="28"/>
      <c r="G12" s="252"/>
      <c r="H12" s="39"/>
      <c r="I12" s="32"/>
      <c r="J12" s="28"/>
      <c r="K12" s="28"/>
      <c r="L12" s="252"/>
      <c r="M12" s="39"/>
      <c r="N12" s="30"/>
      <c r="O12" s="39"/>
      <c r="P12" s="32"/>
      <c r="Q12" s="28"/>
      <c r="R12" s="28"/>
      <c r="S12" s="39"/>
      <c r="T12" s="143"/>
      <c r="U12" s="101"/>
      <c r="V12" s="101"/>
      <c r="W12" s="101"/>
      <c r="X12" s="104"/>
      <c r="Y12" s="105"/>
    </row>
    <row r="13" spans="2:25" x14ac:dyDescent="0.25">
      <c r="B13" s="107" t="s">
        <v>21</v>
      </c>
      <c r="C13" s="30"/>
      <c r="D13" s="28"/>
      <c r="E13" s="28"/>
      <c r="F13" s="28"/>
      <c r="G13" s="252"/>
      <c r="H13" s="39"/>
      <c r="I13" s="32"/>
      <c r="J13" s="28"/>
      <c r="K13" s="28"/>
      <c r="L13" s="252"/>
      <c r="M13" s="39"/>
      <c r="N13" s="30"/>
      <c r="O13" s="39"/>
      <c r="P13" s="32"/>
      <c r="Q13" s="28"/>
      <c r="R13" s="28"/>
      <c r="S13" s="39"/>
      <c r="T13" s="143"/>
      <c r="U13" s="101"/>
      <c r="V13" s="101"/>
      <c r="W13" s="101"/>
      <c r="X13" s="104"/>
      <c r="Y13" s="105"/>
    </row>
    <row r="14" spans="2:25" x14ac:dyDescent="0.25">
      <c r="B14" s="107" t="s">
        <v>22</v>
      </c>
      <c r="C14" s="30"/>
      <c r="D14" s="28"/>
      <c r="E14" s="28"/>
      <c r="F14" s="28"/>
      <c r="G14" s="252"/>
      <c r="H14" s="39"/>
      <c r="I14" s="32"/>
      <c r="J14" s="28"/>
      <c r="K14" s="28"/>
      <c r="L14" s="252"/>
      <c r="M14" s="39"/>
      <c r="N14" s="30"/>
      <c r="O14" s="39"/>
      <c r="P14" s="32"/>
      <c r="Q14" s="28"/>
      <c r="R14" s="28"/>
      <c r="S14" s="39"/>
      <c r="T14" s="143"/>
      <c r="U14" s="101"/>
      <c r="V14" s="101"/>
      <c r="W14" s="101"/>
      <c r="X14" s="104"/>
      <c r="Y14" s="105"/>
    </row>
    <row r="15" spans="2:25" ht="36.75" customHeight="1" x14ac:dyDescent="0.25">
      <c r="B15" s="9" t="s">
        <v>23</v>
      </c>
      <c r="C15" s="30"/>
      <c r="D15" s="28"/>
      <c r="E15" s="28"/>
      <c r="F15" s="28"/>
      <c r="G15" s="252"/>
      <c r="H15" s="39"/>
      <c r="I15" s="32"/>
      <c r="J15" s="28"/>
      <c r="K15" s="28"/>
      <c r="L15" s="252"/>
      <c r="M15" s="39"/>
      <c r="N15" s="30"/>
      <c r="O15" s="39"/>
      <c r="P15" s="32"/>
      <c r="Q15" s="28"/>
      <c r="R15" s="28"/>
      <c r="S15" s="39"/>
      <c r="T15" s="143"/>
      <c r="U15" s="101"/>
      <c r="V15" s="101"/>
      <c r="W15" s="101"/>
      <c r="X15" s="104"/>
      <c r="Y15" s="105"/>
    </row>
    <row r="16" spans="2:25" x14ac:dyDescent="0.25">
      <c r="B16" s="141" t="s">
        <v>7</v>
      </c>
      <c r="C16" s="137"/>
      <c r="D16" s="136"/>
      <c r="E16" s="136"/>
      <c r="F16" s="136"/>
      <c r="G16" s="140"/>
      <c r="H16" s="135"/>
      <c r="I16" s="137"/>
      <c r="J16" s="136"/>
      <c r="K16" s="136"/>
      <c r="L16" s="140"/>
      <c r="M16" s="140"/>
      <c r="N16" s="142"/>
      <c r="O16" s="138"/>
      <c r="P16" s="137"/>
      <c r="Q16" s="136"/>
      <c r="R16" s="136"/>
      <c r="S16" s="135"/>
      <c r="T16" s="134"/>
      <c r="U16" s="101"/>
      <c r="V16" s="104"/>
      <c r="W16" s="104"/>
      <c r="X16" s="104"/>
      <c r="Y16" s="105"/>
    </row>
    <row r="17" spans="2:25" x14ac:dyDescent="0.25">
      <c r="B17" s="141" t="s">
        <v>8</v>
      </c>
      <c r="C17" s="137"/>
      <c r="D17" s="136"/>
      <c r="E17" s="136"/>
      <c r="F17" s="136"/>
      <c r="G17" s="140"/>
      <c r="H17" s="135"/>
      <c r="I17" s="137"/>
      <c r="J17" s="136"/>
      <c r="K17" s="136"/>
      <c r="L17" s="140"/>
      <c r="M17" s="140"/>
      <c r="N17" s="139"/>
      <c r="O17" s="138"/>
      <c r="P17" s="137"/>
      <c r="Q17" s="136"/>
      <c r="R17" s="136"/>
      <c r="S17" s="135"/>
      <c r="T17" s="134"/>
      <c r="U17" s="101"/>
      <c r="V17" s="104"/>
      <c r="W17" s="104"/>
      <c r="X17" s="104"/>
      <c r="Y17" s="105"/>
    </row>
    <row r="18" spans="2:25" x14ac:dyDescent="0.25">
      <c r="B18" s="141" t="s">
        <v>26</v>
      </c>
      <c r="C18" s="137"/>
      <c r="D18" s="136"/>
      <c r="E18" s="136"/>
      <c r="F18" s="136"/>
      <c r="G18" s="140"/>
      <c r="H18" s="135"/>
      <c r="I18" s="137"/>
      <c r="J18" s="136"/>
      <c r="K18" s="136"/>
      <c r="L18" s="140"/>
      <c r="M18" s="140"/>
      <c r="N18" s="139"/>
      <c r="O18" s="138"/>
      <c r="P18" s="137"/>
      <c r="Q18" s="136"/>
      <c r="R18" s="136"/>
      <c r="S18" s="135"/>
      <c r="T18" s="134"/>
      <c r="U18" s="101"/>
      <c r="V18" s="104"/>
      <c r="W18" s="104"/>
      <c r="X18" s="104"/>
      <c r="Y18" s="105"/>
    </row>
    <row r="19" spans="2:25" ht="30" x14ac:dyDescent="0.25">
      <c r="B19" s="141" t="s">
        <v>89</v>
      </c>
      <c r="C19" s="137"/>
      <c r="D19" s="136"/>
      <c r="E19" s="136"/>
      <c r="F19" s="136"/>
      <c r="G19" s="140"/>
      <c r="H19" s="135"/>
      <c r="I19" s="137"/>
      <c r="J19" s="136"/>
      <c r="K19" s="136"/>
      <c r="L19" s="140"/>
      <c r="M19" s="140"/>
      <c r="N19" s="139"/>
      <c r="O19" s="138"/>
      <c r="P19" s="137"/>
      <c r="Q19" s="136"/>
      <c r="R19" s="136"/>
      <c r="S19" s="135"/>
      <c r="T19" s="134"/>
      <c r="U19" s="101"/>
      <c r="V19" s="104"/>
      <c r="W19" s="104"/>
      <c r="X19" s="104"/>
      <c r="Y19" s="105"/>
    </row>
    <row r="20" spans="2:25" x14ac:dyDescent="0.25">
      <c r="O20" s="12"/>
    </row>
    <row r="22" spans="2:25" x14ac:dyDescent="0.25">
      <c r="B22" s="4"/>
      <c r="C22" s="4"/>
      <c r="D22" s="4"/>
      <c r="E22" s="4"/>
      <c r="F22" s="4"/>
      <c r="G22" s="4"/>
      <c r="H22" s="4"/>
      <c r="I22" s="4"/>
    </row>
    <row r="23" spans="2:25" ht="39" customHeight="1" x14ac:dyDescent="0.25">
      <c r="B23" s="18"/>
      <c r="C23" s="268" t="s">
        <v>222</v>
      </c>
      <c r="D23" s="269"/>
      <c r="E23" s="269"/>
      <c r="F23" s="269"/>
      <c r="G23" s="269"/>
      <c r="H23" s="269"/>
      <c r="I23" s="269"/>
      <c r="J23" s="269"/>
      <c r="K23" s="269"/>
      <c r="L23" s="269"/>
      <c r="M23" s="269"/>
      <c r="N23" s="269"/>
    </row>
  </sheetData>
  <mergeCells count="9">
    <mergeCell ref="U2:Y3"/>
    <mergeCell ref="T3:T4"/>
    <mergeCell ref="C23:N23"/>
    <mergeCell ref="P3:S3"/>
    <mergeCell ref="P2:T2"/>
    <mergeCell ref="B2:B3"/>
    <mergeCell ref="C2:H3"/>
    <mergeCell ref="I2:M3"/>
    <mergeCell ref="N2:O3"/>
  </mergeCells>
  <pageMargins left="0.7" right="0.7" top="0.75" bottom="0.75" header="0.3" footer="0.3"/>
  <pageSetup paperSize="8"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Y20"/>
  <sheetViews>
    <sheetView workbookViewId="0"/>
  </sheetViews>
  <sheetFormatPr defaultRowHeight="15" x14ac:dyDescent="0.25"/>
  <cols>
    <col min="2" max="2" width="44.42578125" style="59" customWidth="1"/>
    <col min="3" max="3" width="10.42578125" customWidth="1"/>
    <col min="4" max="4" width="13.140625" customWidth="1"/>
    <col min="5" max="5" width="7.5703125" customWidth="1"/>
    <col min="6" max="6" width="15.28515625" customWidth="1"/>
    <col min="7" max="7" width="12.85546875" customWidth="1"/>
    <col min="8" max="8" width="10.7109375" customWidth="1"/>
    <col min="9" max="9" width="6.7109375" customWidth="1"/>
    <col min="12" max="12" width="12.140625" customWidth="1"/>
    <col min="13" max="13" width="11.5703125" customWidth="1"/>
    <col min="14" max="14" width="12.140625" customWidth="1"/>
    <col min="15" max="15" width="16" customWidth="1"/>
    <col min="16" max="16" width="14.85546875" customWidth="1"/>
    <col min="17" max="17" width="17" customWidth="1"/>
    <col min="18" max="18" width="22.85546875" customWidth="1"/>
    <col min="19" max="19" width="17.5703125" customWidth="1"/>
    <col min="20" max="20" width="17.140625" customWidth="1"/>
    <col min="21" max="21" width="17.42578125" customWidth="1"/>
    <col min="22" max="22" width="18.5703125" customWidth="1"/>
    <col min="23" max="23" width="18.42578125" customWidth="1"/>
    <col min="24" max="24" width="11" customWidth="1"/>
    <col min="25" max="25" width="10.5703125" customWidth="1"/>
  </cols>
  <sheetData>
    <row r="1" spans="2:25" ht="36" x14ac:dyDescent="0.55000000000000004">
      <c r="B1" s="147" t="s">
        <v>237</v>
      </c>
    </row>
    <row r="2" spans="2:25" s="1" customFormat="1" ht="36.75" customHeight="1" x14ac:dyDescent="0.25">
      <c r="B2" s="368" t="s">
        <v>190</v>
      </c>
      <c r="C2" s="370" t="s">
        <v>27</v>
      </c>
      <c r="D2" s="371"/>
      <c r="E2" s="371"/>
      <c r="F2" s="371"/>
      <c r="G2" s="371"/>
      <c r="H2" s="372"/>
      <c r="I2" s="370" t="s">
        <v>43</v>
      </c>
      <c r="J2" s="371"/>
      <c r="K2" s="371"/>
      <c r="L2" s="371"/>
      <c r="M2" s="372"/>
      <c r="N2" s="370" t="s">
        <v>72</v>
      </c>
      <c r="O2" s="372"/>
      <c r="P2" s="365" t="s">
        <v>194</v>
      </c>
      <c r="Q2" s="366"/>
      <c r="R2" s="366"/>
      <c r="S2" s="366"/>
      <c r="T2" s="367"/>
      <c r="U2" s="370" t="s">
        <v>195</v>
      </c>
      <c r="V2" s="371"/>
      <c r="W2" s="371"/>
      <c r="X2" s="371"/>
      <c r="Y2" s="372"/>
    </row>
    <row r="3" spans="2:25" s="1" customFormat="1" ht="28.5" customHeight="1" x14ac:dyDescent="0.25">
      <c r="B3" s="378"/>
      <c r="C3" s="373"/>
      <c r="D3" s="374"/>
      <c r="E3" s="374"/>
      <c r="F3" s="374"/>
      <c r="G3" s="374"/>
      <c r="H3" s="375"/>
      <c r="I3" s="373"/>
      <c r="J3" s="374"/>
      <c r="K3" s="374"/>
      <c r="L3" s="374"/>
      <c r="M3" s="375"/>
      <c r="N3" s="373"/>
      <c r="O3" s="375"/>
      <c r="P3" s="365" t="s">
        <v>49</v>
      </c>
      <c r="Q3" s="366"/>
      <c r="R3" s="366"/>
      <c r="S3" s="367"/>
      <c r="T3" s="376" t="s">
        <v>54</v>
      </c>
      <c r="U3" s="373"/>
      <c r="V3" s="374"/>
      <c r="W3" s="374"/>
      <c r="X3" s="374"/>
      <c r="Y3" s="375"/>
    </row>
    <row r="4" spans="2:25" s="1" customFormat="1" ht="84" customHeight="1" thickBot="1" x14ac:dyDescent="0.3">
      <c r="B4" s="256" t="s">
        <v>259</v>
      </c>
      <c r="C4" s="93" t="s">
        <v>38</v>
      </c>
      <c r="D4" s="94" t="s">
        <v>39</v>
      </c>
      <c r="E4" s="94" t="s">
        <v>40</v>
      </c>
      <c r="F4" s="95" t="s">
        <v>41</v>
      </c>
      <c r="G4" s="94" t="s">
        <v>42</v>
      </c>
      <c r="H4" s="94" t="s">
        <v>258</v>
      </c>
      <c r="I4" s="93" t="s">
        <v>44</v>
      </c>
      <c r="J4" s="94" t="s">
        <v>45</v>
      </c>
      <c r="K4" s="94" t="s">
        <v>46</v>
      </c>
      <c r="L4" s="94" t="s">
        <v>256</v>
      </c>
      <c r="M4" s="96" t="s">
        <v>47</v>
      </c>
      <c r="N4" s="93" t="s">
        <v>48</v>
      </c>
      <c r="O4" s="97" t="s">
        <v>116</v>
      </c>
      <c r="P4" s="98" t="s">
        <v>50</v>
      </c>
      <c r="Q4" s="94" t="s">
        <v>51</v>
      </c>
      <c r="R4" s="95" t="s">
        <v>52</v>
      </c>
      <c r="S4" s="97" t="s">
        <v>53</v>
      </c>
      <c r="T4" s="377"/>
      <c r="U4" s="93" t="s">
        <v>77</v>
      </c>
      <c r="V4" s="99" t="s">
        <v>78</v>
      </c>
      <c r="W4" s="95" t="s">
        <v>123</v>
      </c>
      <c r="X4" s="96" t="s">
        <v>122</v>
      </c>
      <c r="Y4" s="146" t="s">
        <v>79</v>
      </c>
    </row>
    <row r="5" spans="2:25" x14ac:dyDescent="0.25">
      <c r="B5" s="34" t="s">
        <v>91</v>
      </c>
      <c r="C5" s="35"/>
      <c r="D5" s="33"/>
      <c r="E5" s="33"/>
      <c r="F5" s="36"/>
      <c r="G5" s="33"/>
      <c r="H5" s="33"/>
      <c r="I5" s="40"/>
      <c r="J5" s="33"/>
      <c r="K5" s="33"/>
      <c r="L5" s="251"/>
      <c r="M5" s="38"/>
      <c r="N5" s="40"/>
      <c r="O5" s="41"/>
      <c r="P5" s="37"/>
      <c r="Q5" s="33"/>
      <c r="R5" s="36"/>
      <c r="S5" s="41"/>
      <c r="T5" s="153"/>
      <c r="U5" s="142"/>
      <c r="V5" s="151"/>
      <c r="W5" s="152"/>
      <c r="X5" s="151"/>
      <c r="Y5" s="150"/>
    </row>
    <row r="6" spans="2:25" x14ac:dyDescent="0.25">
      <c r="B6" s="9" t="s">
        <v>93</v>
      </c>
      <c r="C6" s="30"/>
      <c r="D6" s="28"/>
      <c r="E6" s="28"/>
      <c r="F6" s="28"/>
      <c r="G6" s="252"/>
      <c r="H6" s="39"/>
      <c r="I6" s="32"/>
      <c r="J6" s="28"/>
      <c r="K6" s="28"/>
      <c r="L6" s="252"/>
      <c r="M6" s="39"/>
      <c r="N6" s="30"/>
      <c r="O6" s="39"/>
      <c r="P6" s="32"/>
      <c r="Q6" s="28"/>
      <c r="R6" s="28"/>
      <c r="S6" s="39"/>
      <c r="T6" s="143"/>
      <c r="U6" s="149"/>
      <c r="V6" s="137"/>
      <c r="W6" s="137"/>
      <c r="X6" s="136"/>
      <c r="Y6" s="135"/>
    </row>
    <row r="7" spans="2:25" x14ac:dyDescent="0.25">
      <c r="B7" s="31" t="s">
        <v>94</v>
      </c>
      <c r="C7" s="30"/>
      <c r="D7" s="28"/>
      <c r="E7" s="28"/>
      <c r="F7" s="28"/>
      <c r="G7" s="252"/>
      <c r="H7" s="39"/>
      <c r="I7" s="32"/>
      <c r="J7" s="28"/>
      <c r="K7" s="28"/>
      <c r="L7" s="252"/>
      <c r="M7" s="39"/>
      <c r="N7" s="30"/>
      <c r="O7" s="39"/>
      <c r="P7" s="32"/>
      <c r="Q7" s="28"/>
      <c r="R7" s="28"/>
      <c r="S7" s="39"/>
      <c r="T7" s="143"/>
      <c r="U7" s="137"/>
      <c r="V7" s="137"/>
      <c r="W7" s="137"/>
      <c r="X7" s="136"/>
      <c r="Y7" s="135"/>
    </row>
    <row r="8" spans="2:25" x14ac:dyDescent="0.25">
      <c r="B8" s="9" t="s">
        <v>95</v>
      </c>
      <c r="C8" s="30"/>
      <c r="D8" s="28"/>
      <c r="E8" s="28"/>
      <c r="F8" s="28"/>
      <c r="G8" s="252"/>
      <c r="H8" s="39"/>
      <c r="I8" s="32"/>
      <c r="J8" s="28"/>
      <c r="K8" s="28"/>
      <c r="L8" s="252"/>
      <c r="M8" s="39"/>
      <c r="N8" s="30"/>
      <c r="O8" s="39"/>
      <c r="P8" s="32"/>
      <c r="Q8" s="28"/>
      <c r="R8" s="28"/>
      <c r="S8" s="39"/>
      <c r="T8" s="143"/>
      <c r="U8" s="137"/>
      <c r="V8" s="137"/>
      <c r="W8" s="137"/>
      <c r="X8" s="136"/>
      <c r="Y8" s="135"/>
    </row>
    <row r="9" spans="2:25" x14ac:dyDescent="0.25">
      <c r="B9" s="9" t="s">
        <v>96</v>
      </c>
      <c r="C9" s="30"/>
      <c r="D9" s="28"/>
      <c r="E9" s="28"/>
      <c r="F9" s="28"/>
      <c r="G9" s="252"/>
      <c r="H9" s="39"/>
      <c r="I9" s="32"/>
      <c r="J9" s="28"/>
      <c r="K9" s="28"/>
      <c r="L9" s="252"/>
      <c r="M9" s="39"/>
      <c r="N9" s="30"/>
      <c r="O9" s="39"/>
      <c r="P9" s="32"/>
      <c r="Q9" s="28"/>
      <c r="R9" s="28"/>
      <c r="S9" s="39"/>
      <c r="T9" s="143"/>
      <c r="U9" s="137"/>
      <c r="V9" s="137"/>
      <c r="W9" s="137"/>
      <c r="X9" s="136"/>
      <c r="Y9" s="135"/>
    </row>
    <row r="10" spans="2:25" ht="60" x14ac:dyDescent="0.25">
      <c r="B10" s="9" t="s">
        <v>117</v>
      </c>
      <c r="C10" s="30"/>
      <c r="D10" s="28"/>
      <c r="E10" s="28"/>
      <c r="F10" s="28"/>
      <c r="G10" s="252"/>
      <c r="H10" s="39"/>
      <c r="I10" s="32"/>
      <c r="J10" s="28"/>
      <c r="K10" s="28"/>
      <c r="L10" s="252"/>
      <c r="M10" s="39"/>
      <c r="N10" s="32"/>
      <c r="O10" s="39"/>
      <c r="P10" s="32"/>
      <c r="Q10" s="28"/>
      <c r="R10" s="28"/>
      <c r="S10" s="39"/>
      <c r="T10" s="143"/>
      <c r="U10" s="137"/>
      <c r="V10" s="137"/>
      <c r="W10" s="137"/>
      <c r="X10" s="136"/>
      <c r="Y10" s="135"/>
    </row>
    <row r="11" spans="2:25" x14ac:dyDescent="0.25">
      <c r="B11" s="107" t="s">
        <v>105</v>
      </c>
      <c r="C11" s="30"/>
      <c r="D11" s="28"/>
      <c r="E11" s="28"/>
      <c r="F11" s="28"/>
      <c r="G11" s="252"/>
      <c r="H11" s="39"/>
      <c r="I11" s="32"/>
      <c r="J11" s="28"/>
      <c r="K11" s="28"/>
      <c r="L11" s="252"/>
      <c r="M11" s="39"/>
      <c r="N11" s="32"/>
      <c r="O11" s="39"/>
      <c r="P11" s="32"/>
      <c r="Q11" s="28"/>
      <c r="R11" s="28"/>
      <c r="S11" s="39"/>
      <c r="T11" s="143"/>
      <c r="U11" s="137"/>
      <c r="V11" s="137"/>
      <c r="W11" s="137"/>
      <c r="X11" s="136"/>
      <c r="Y11" s="135"/>
    </row>
    <row r="12" spans="2:25" x14ac:dyDescent="0.25">
      <c r="B12" s="89" t="s">
        <v>106</v>
      </c>
      <c r="C12" s="30"/>
      <c r="D12" s="28"/>
      <c r="E12" s="28"/>
      <c r="F12" s="28"/>
      <c r="G12" s="252"/>
      <c r="H12" s="39"/>
      <c r="I12" s="32"/>
      <c r="J12" s="28"/>
      <c r="K12" s="28"/>
      <c r="L12" s="252"/>
      <c r="M12" s="39"/>
      <c r="N12" s="30"/>
      <c r="O12" s="39"/>
      <c r="P12" s="32"/>
      <c r="Q12" s="28"/>
      <c r="R12" s="28"/>
      <c r="S12" s="39"/>
      <c r="T12" s="143"/>
      <c r="U12" s="137"/>
      <c r="V12" s="137"/>
      <c r="W12" s="137"/>
      <c r="X12" s="136"/>
      <c r="Y12" s="135"/>
    </row>
    <row r="13" spans="2:25" x14ac:dyDescent="0.25">
      <c r="B13" s="89" t="s">
        <v>109</v>
      </c>
      <c r="C13" s="30"/>
      <c r="D13" s="28"/>
      <c r="E13" s="28"/>
      <c r="F13" s="28"/>
      <c r="G13" s="252"/>
      <c r="H13" s="39"/>
      <c r="I13" s="32"/>
      <c r="J13" s="28"/>
      <c r="K13" s="28"/>
      <c r="L13" s="252"/>
      <c r="M13" s="39"/>
      <c r="N13" s="30"/>
      <c r="O13" s="39"/>
      <c r="P13" s="32"/>
      <c r="Q13" s="28"/>
      <c r="R13" s="28"/>
      <c r="S13" s="39"/>
      <c r="T13" s="143"/>
      <c r="U13" s="137"/>
      <c r="V13" s="137"/>
      <c r="W13" s="137"/>
      <c r="X13" s="136"/>
      <c r="Y13" s="135"/>
    </row>
    <row r="14" spans="2:25" x14ac:dyDescent="0.25">
      <c r="B14" s="107" t="s">
        <v>110</v>
      </c>
      <c r="C14" s="30"/>
      <c r="D14" s="28"/>
      <c r="E14" s="28"/>
      <c r="F14" s="28"/>
      <c r="G14" s="252"/>
      <c r="H14" s="39"/>
      <c r="I14" s="32"/>
      <c r="J14" s="28"/>
      <c r="K14" s="28"/>
      <c r="L14" s="252"/>
      <c r="M14" s="39"/>
      <c r="N14" s="30"/>
      <c r="O14" s="39"/>
      <c r="P14" s="32"/>
      <c r="Q14" s="28"/>
      <c r="R14" s="28"/>
      <c r="S14" s="39"/>
      <c r="T14" s="143"/>
      <c r="U14" s="137"/>
      <c r="V14" s="137"/>
      <c r="W14" s="137"/>
      <c r="X14" s="136"/>
      <c r="Y14" s="135"/>
    </row>
    <row r="15" spans="2:25" ht="30" x14ac:dyDescent="0.25">
      <c r="B15" s="107" t="s">
        <v>113</v>
      </c>
      <c r="C15" s="30"/>
      <c r="D15" s="28"/>
      <c r="E15" s="28"/>
      <c r="F15" s="28"/>
      <c r="G15" s="252"/>
      <c r="H15" s="39"/>
      <c r="I15" s="32"/>
      <c r="J15" s="28"/>
      <c r="K15" s="28"/>
      <c r="L15" s="252"/>
      <c r="M15" s="39"/>
      <c r="N15" s="30"/>
      <c r="O15" s="39"/>
      <c r="P15" s="32"/>
      <c r="Q15" s="28"/>
      <c r="R15" s="28"/>
      <c r="S15" s="39"/>
      <c r="T15" s="143"/>
      <c r="U15" s="137"/>
      <c r="V15" s="137"/>
      <c r="W15" s="137"/>
      <c r="X15" s="136"/>
      <c r="Y15" s="135"/>
    </row>
    <row r="16" spans="2:25" x14ac:dyDescent="0.25">
      <c r="C16" s="11"/>
      <c r="D16" s="11"/>
      <c r="E16" s="11"/>
      <c r="F16" s="11"/>
      <c r="G16" s="11"/>
      <c r="H16" s="11"/>
      <c r="I16" s="11"/>
      <c r="J16" s="11"/>
      <c r="K16" s="11"/>
      <c r="L16" s="11"/>
      <c r="M16" s="11"/>
      <c r="N16" s="148"/>
      <c r="O16" s="148"/>
      <c r="P16" s="11"/>
      <c r="Q16" s="11"/>
      <c r="R16" s="11"/>
      <c r="S16" s="11"/>
      <c r="T16" s="11"/>
      <c r="U16" s="11"/>
      <c r="V16" s="11"/>
      <c r="W16" s="11"/>
      <c r="X16" s="11"/>
      <c r="Y16" s="11"/>
    </row>
    <row r="17" spans="2:15" x14ac:dyDescent="0.25">
      <c r="O17" s="12"/>
    </row>
    <row r="18" spans="2:15" x14ac:dyDescent="0.25">
      <c r="B18" s="4"/>
      <c r="C18" s="4"/>
      <c r="D18" s="4"/>
      <c r="E18" s="4"/>
      <c r="F18" s="4"/>
      <c r="G18" s="4"/>
      <c r="H18" s="4"/>
      <c r="I18" s="4"/>
    </row>
    <row r="19" spans="2:15" ht="33.75" customHeight="1" x14ac:dyDescent="0.25">
      <c r="B19" s="18"/>
      <c r="C19" s="268" t="s">
        <v>222</v>
      </c>
      <c r="D19" s="269"/>
      <c r="E19" s="269"/>
      <c r="F19" s="269"/>
      <c r="G19" s="269"/>
      <c r="H19" s="269"/>
      <c r="I19" s="269"/>
      <c r="J19" s="269"/>
      <c r="K19" s="269"/>
      <c r="L19" s="269"/>
      <c r="M19" s="269"/>
      <c r="N19" s="269"/>
    </row>
    <row r="20" spans="2:15" ht="18" customHeight="1" x14ac:dyDescent="0.25">
      <c r="C20" s="92"/>
      <c r="D20" s="92"/>
    </row>
  </sheetData>
  <mergeCells count="9">
    <mergeCell ref="B2:B3"/>
    <mergeCell ref="C19:N19"/>
    <mergeCell ref="U2:Y3"/>
    <mergeCell ref="C2:H3"/>
    <mergeCell ref="I2:M3"/>
    <mergeCell ref="N2:O3"/>
    <mergeCell ref="P3:S3"/>
    <mergeCell ref="P2:T2"/>
    <mergeCell ref="T3:T4"/>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A28"/>
  <sheetViews>
    <sheetView workbookViewId="0"/>
  </sheetViews>
  <sheetFormatPr defaultRowHeight="15" x14ac:dyDescent="0.25"/>
  <cols>
    <col min="2" max="2" width="27" style="59" customWidth="1"/>
    <col min="3" max="3" width="23.42578125" style="1" customWidth="1"/>
    <col min="4" max="4" width="11.42578125" customWidth="1"/>
    <col min="5" max="5" width="13.7109375" customWidth="1"/>
    <col min="6" max="6" width="9.7109375" customWidth="1"/>
    <col min="7" max="7" width="14.5703125" customWidth="1"/>
    <col min="8" max="8" width="11.85546875" customWidth="1"/>
    <col min="9" max="9" width="9.5703125" customWidth="1"/>
    <col min="13" max="13" width="11.42578125" customWidth="1"/>
    <col min="14" max="14" width="11.7109375" customWidth="1"/>
    <col min="15" max="15" width="10.140625" customWidth="1"/>
    <col min="16" max="16" width="16.140625" customWidth="1"/>
    <col min="17" max="17" width="15.85546875" customWidth="1"/>
    <col min="18" max="18" width="14.85546875" customWidth="1"/>
    <col min="19" max="19" width="22.85546875" customWidth="1"/>
    <col min="20" max="20" width="18.7109375" customWidth="1"/>
    <col min="21" max="21" width="16" customWidth="1"/>
    <col min="22" max="22" width="18.42578125" customWidth="1"/>
    <col min="23" max="23" width="17.85546875" customWidth="1"/>
    <col min="24" max="24" width="17.42578125" customWidth="1"/>
    <col min="25" max="25" width="12" customWidth="1"/>
    <col min="26" max="26" width="14.140625" customWidth="1"/>
  </cols>
  <sheetData>
    <row r="1" spans="2:27" ht="36" x14ac:dyDescent="0.55000000000000004">
      <c r="B1" s="147" t="s">
        <v>238</v>
      </c>
    </row>
    <row r="2" spans="2:27" s="1" customFormat="1" ht="47.25" customHeight="1" x14ac:dyDescent="0.25">
      <c r="B2" s="379" t="s">
        <v>127</v>
      </c>
      <c r="C2" s="380"/>
      <c r="D2" s="370" t="s">
        <v>27</v>
      </c>
      <c r="E2" s="371"/>
      <c r="F2" s="371"/>
      <c r="G2" s="371"/>
      <c r="H2" s="371"/>
      <c r="I2" s="372"/>
      <c r="J2" s="370" t="s">
        <v>43</v>
      </c>
      <c r="K2" s="371"/>
      <c r="L2" s="371"/>
      <c r="M2" s="371"/>
      <c r="N2" s="372"/>
      <c r="O2" s="370" t="s">
        <v>72</v>
      </c>
      <c r="P2" s="372"/>
      <c r="Q2" s="365" t="s">
        <v>194</v>
      </c>
      <c r="R2" s="366"/>
      <c r="S2" s="366"/>
      <c r="T2" s="366"/>
      <c r="U2" s="367"/>
      <c r="V2" s="370" t="s">
        <v>195</v>
      </c>
      <c r="W2" s="371"/>
      <c r="X2" s="371"/>
      <c r="Y2" s="371"/>
      <c r="Z2" s="372"/>
    </row>
    <row r="3" spans="2:27" s="1" customFormat="1" ht="30" customHeight="1" thickBot="1" x14ac:dyDescent="0.3">
      <c r="B3" s="381"/>
      <c r="C3" s="382"/>
      <c r="D3" s="373"/>
      <c r="E3" s="374"/>
      <c r="F3" s="374"/>
      <c r="G3" s="374"/>
      <c r="H3" s="374"/>
      <c r="I3" s="375"/>
      <c r="J3" s="373"/>
      <c r="K3" s="374"/>
      <c r="L3" s="374"/>
      <c r="M3" s="374"/>
      <c r="N3" s="375"/>
      <c r="O3" s="373"/>
      <c r="P3" s="375"/>
      <c r="Q3" s="365" t="s">
        <v>49</v>
      </c>
      <c r="R3" s="366"/>
      <c r="S3" s="366"/>
      <c r="T3" s="367"/>
      <c r="U3" s="250"/>
      <c r="V3" s="373"/>
      <c r="W3" s="374"/>
      <c r="X3" s="374"/>
      <c r="Y3" s="374"/>
      <c r="Z3" s="375"/>
    </row>
    <row r="4" spans="2:27" s="1" customFormat="1" ht="77.25" customHeight="1" thickBot="1" x14ac:dyDescent="0.3">
      <c r="B4" s="386" t="s">
        <v>166</v>
      </c>
      <c r="C4" s="387"/>
      <c r="D4" s="93" t="s">
        <v>38</v>
      </c>
      <c r="E4" s="94" t="s">
        <v>39</v>
      </c>
      <c r="F4" s="94" t="s">
        <v>40</v>
      </c>
      <c r="G4" s="95" t="s">
        <v>41</v>
      </c>
      <c r="H4" s="94" t="s">
        <v>42</v>
      </c>
      <c r="I4" s="94" t="s">
        <v>258</v>
      </c>
      <c r="J4" s="93" t="s">
        <v>44</v>
      </c>
      <c r="K4" s="94" t="s">
        <v>45</v>
      </c>
      <c r="L4" s="94" t="s">
        <v>46</v>
      </c>
      <c r="M4" s="94" t="s">
        <v>256</v>
      </c>
      <c r="N4" s="96" t="s">
        <v>47</v>
      </c>
      <c r="O4" s="93" t="s">
        <v>48</v>
      </c>
      <c r="P4" s="97" t="s">
        <v>116</v>
      </c>
      <c r="Q4" s="98" t="s">
        <v>50</v>
      </c>
      <c r="R4" s="94" t="s">
        <v>51</v>
      </c>
      <c r="S4" s="95" t="s">
        <v>52</v>
      </c>
      <c r="T4" s="97" t="s">
        <v>53</v>
      </c>
      <c r="U4" s="95" t="s">
        <v>54</v>
      </c>
      <c r="V4" s="93" t="s">
        <v>77</v>
      </c>
      <c r="W4" s="99" t="s">
        <v>78</v>
      </c>
      <c r="X4" s="95" t="s">
        <v>123</v>
      </c>
      <c r="Y4" s="96" t="s">
        <v>122</v>
      </c>
      <c r="Z4" s="146" t="s">
        <v>79</v>
      </c>
      <c r="AA4" s="128"/>
    </row>
    <row r="5" spans="2:27" x14ac:dyDescent="0.25">
      <c r="B5" s="34" t="s">
        <v>165</v>
      </c>
      <c r="C5" s="176"/>
      <c r="D5" s="35"/>
      <c r="E5" s="33"/>
      <c r="F5" s="33"/>
      <c r="G5" s="36"/>
      <c r="H5" s="33"/>
      <c r="I5" s="33"/>
      <c r="J5" s="40"/>
      <c r="K5" s="33"/>
      <c r="L5" s="33"/>
      <c r="M5" s="251"/>
      <c r="N5" s="38"/>
      <c r="O5" s="40"/>
      <c r="P5" s="41"/>
      <c r="Q5" s="37"/>
      <c r="R5" s="33"/>
      <c r="S5" s="36"/>
      <c r="T5" s="41"/>
      <c r="U5" s="145"/>
      <c r="V5" s="102"/>
      <c r="W5" s="102"/>
      <c r="X5" s="102"/>
      <c r="Y5" s="103"/>
      <c r="Z5" s="144"/>
    </row>
    <row r="6" spans="2:27" ht="30" x14ac:dyDescent="0.25">
      <c r="B6" s="107" t="s">
        <v>130</v>
      </c>
      <c r="C6" s="31"/>
      <c r="D6" s="30"/>
      <c r="E6" s="28"/>
      <c r="F6" s="28"/>
      <c r="G6" s="28"/>
      <c r="H6" s="252"/>
      <c r="I6" s="39"/>
      <c r="J6" s="32"/>
      <c r="K6" s="28"/>
      <c r="L6" s="28"/>
      <c r="M6" s="252"/>
      <c r="N6" s="39"/>
      <c r="O6" s="30"/>
      <c r="P6" s="39"/>
      <c r="Q6" s="32"/>
      <c r="R6" s="28"/>
      <c r="S6" s="28"/>
      <c r="T6" s="39"/>
      <c r="U6" s="143"/>
      <c r="V6" s="101"/>
      <c r="W6" s="101"/>
      <c r="X6" s="101"/>
      <c r="Y6" s="104"/>
      <c r="Z6" s="105"/>
    </row>
    <row r="7" spans="2:27" x14ac:dyDescent="0.25">
      <c r="B7" s="383" t="s">
        <v>164</v>
      </c>
      <c r="C7" s="31" t="s">
        <v>163</v>
      </c>
      <c r="D7" s="30"/>
      <c r="E7" s="28"/>
      <c r="F7" s="28"/>
      <c r="G7" s="28"/>
      <c r="H7" s="252"/>
      <c r="I7" s="39"/>
      <c r="J7" s="32"/>
      <c r="K7" s="28"/>
      <c r="L7" s="28"/>
      <c r="M7" s="252"/>
      <c r="N7" s="39"/>
      <c r="O7" s="30"/>
      <c r="P7" s="39"/>
      <c r="Q7" s="32"/>
      <c r="R7" s="28"/>
      <c r="S7" s="28"/>
      <c r="T7" s="39"/>
      <c r="U7" s="143"/>
      <c r="V7" s="101"/>
      <c r="W7" s="101"/>
      <c r="X7" s="101"/>
      <c r="Y7" s="104"/>
      <c r="Z7" s="105"/>
    </row>
    <row r="8" spans="2:27" x14ac:dyDescent="0.25">
      <c r="B8" s="384"/>
      <c r="C8" s="174" t="s">
        <v>162</v>
      </c>
      <c r="D8" s="30"/>
      <c r="E8" s="28"/>
      <c r="F8" s="28"/>
      <c r="G8" s="28"/>
      <c r="H8" s="252"/>
      <c r="I8" s="39"/>
      <c r="J8" s="32"/>
      <c r="K8" s="28"/>
      <c r="L8" s="28"/>
      <c r="M8" s="252"/>
      <c r="N8" s="39"/>
      <c r="O8" s="30"/>
      <c r="P8" s="39"/>
      <c r="Q8" s="32"/>
      <c r="R8" s="28"/>
      <c r="S8" s="28"/>
      <c r="T8" s="39"/>
      <c r="U8" s="143"/>
      <c r="V8" s="101"/>
      <c r="W8" s="101"/>
      <c r="X8" s="101"/>
      <c r="Y8" s="104"/>
      <c r="Z8" s="105"/>
    </row>
    <row r="9" spans="2:27" x14ac:dyDescent="0.25">
      <c r="B9" s="384"/>
      <c r="C9" s="31" t="s">
        <v>161</v>
      </c>
      <c r="D9" s="30"/>
      <c r="E9" s="28"/>
      <c r="F9" s="28"/>
      <c r="G9" s="28"/>
      <c r="H9" s="252"/>
      <c r="I9" s="39"/>
      <c r="J9" s="32"/>
      <c r="K9" s="28"/>
      <c r="L9" s="28"/>
      <c r="M9" s="252"/>
      <c r="N9" s="39"/>
      <c r="O9" s="30"/>
      <c r="P9" s="39"/>
      <c r="Q9" s="32"/>
      <c r="R9" s="28"/>
      <c r="S9" s="28"/>
      <c r="T9" s="39"/>
      <c r="U9" s="143"/>
      <c r="V9" s="101"/>
      <c r="W9" s="101"/>
      <c r="X9" s="101"/>
      <c r="Y9" s="104"/>
      <c r="Z9" s="105"/>
    </row>
    <row r="10" spans="2:27" x14ac:dyDescent="0.25">
      <c r="B10" s="385"/>
      <c r="C10" s="31" t="s">
        <v>160</v>
      </c>
      <c r="D10" s="30"/>
      <c r="E10" s="28"/>
      <c r="F10" s="28"/>
      <c r="G10" s="28"/>
      <c r="H10" s="252"/>
      <c r="I10" s="39"/>
      <c r="J10" s="32"/>
      <c r="K10" s="28"/>
      <c r="L10" s="28"/>
      <c r="M10" s="252"/>
      <c r="N10" s="39"/>
      <c r="O10" s="32"/>
      <c r="P10" s="39"/>
      <c r="Q10" s="32"/>
      <c r="R10" s="28"/>
      <c r="S10" s="28"/>
      <c r="T10" s="39"/>
      <c r="U10" s="143"/>
      <c r="V10" s="101"/>
      <c r="W10" s="101"/>
      <c r="X10" s="101"/>
      <c r="Y10" s="104"/>
      <c r="Z10" s="105"/>
    </row>
    <row r="11" spans="2:27" ht="15" customHeight="1" x14ac:dyDescent="0.25">
      <c r="B11" s="383" t="s">
        <v>159</v>
      </c>
      <c r="C11" s="31" t="s">
        <v>158</v>
      </c>
      <c r="D11" s="30"/>
      <c r="E11" s="28"/>
      <c r="F11" s="28"/>
      <c r="G11" s="28"/>
      <c r="H11" s="252"/>
      <c r="I11" s="39"/>
      <c r="J11" s="32"/>
      <c r="K11" s="28"/>
      <c r="L11" s="28"/>
      <c r="M11" s="252"/>
      <c r="N11" s="39"/>
      <c r="O11" s="32"/>
      <c r="P11" s="39"/>
      <c r="Q11" s="32"/>
      <c r="R11" s="28"/>
      <c r="S11" s="28"/>
      <c r="T11" s="39"/>
      <c r="U11" s="143"/>
      <c r="V11" s="101"/>
      <c r="W11" s="101"/>
      <c r="X11" s="101"/>
      <c r="Y11" s="104"/>
      <c r="Z11" s="105"/>
    </row>
    <row r="12" spans="2:27" x14ac:dyDescent="0.25">
      <c r="B12" s="384"/>
      <c r="C12" s="174" t="s">
        <v>157</v>
      </c>
      <c r="D12" s="30"/>
      <c r="E12" s="28"/>
      <c r="F12" s="28"/>
      <c r="G12" s="28"/>
      <c r="H12" s="252"/>
      <c r="I12" s="39"/>
      <c r="J12" s="32"/>
      <c r="K12" s="28"/>
      <c r="L12" s="28"/>
      <c r="M12" s="252"/>
      <c r="N12" s="39"/>
      <c r="O12" s="30"/>
      <c r="P12" s="39"/>
      <c r="Q12" s="32"/>
      <c r="R12" s="28"/>
      <c r="S12" s="28"/>
      <c r="T12" s="39"/>
      <c r="U12" s="143"/>
      <c r="V12" s="101"/>
      <c r="W12" s="101"/>
      <c r="X12" s="101"/>
      <c r="Y12" s="104"/>
      <c r="Z12" s="105"/>
    </row>
    <row r="13" spans="2:27" x14ac:dyDescent="0.25">
      <c r="B13" s="385"/>
      <c r="C13" s="174" t="s">
        <v>156</v>
      </c>
      <c r="D13" s="30"/>
      <c r="E13" s="28"/>
      <c r="F13" s="28"/>
      <c r="G13" s="28"/>
      <c r="H13" s="252"/>
      <c r="I13" s="39"/>
      <c r="J13" s="32"/>
      <c r="K13" s="28"/>
      <c r="L13" s="28"/>
      <c r="M13" s="252"/>
      <c r="N13" s="39"/>
      <c r="O13" s="30"/>
      <c r="P13" s="39"/>
      <c r="Q13" s="32"/>
      <c r="R13" s="28"/>
      <c r="S13" s="28"/>
      <c r="T13" s="39"/>
      <c r="U13" s="143"/>
      <c r="V13" s="101"/>
      <c r="W13" s="101"/>
      <c r="X13" s="101"/>
      <c r="Y13" s="104"/>
      <c r="Z13" s="105"/>
    </row>
    <row r="14" spans="2:27" ht="30" x14ac:dyDescent="0.25">
      <c r="B14" s="383" t="s">
        <v>155</v>
      </c>
      <c r="C14" s="174" t="s">
        <v>154</v>
      </c>
      <c r="D14" s="30"/>
      <c r="E14" s="28"/>
      <c r="F14" s="28"/>
      <c r="G14" s="28"/>
      <c r="H14" s="252"/>
      <c r="I14" s="39"/>
      <c r="J14" s="32"/>
      <c r="K14" s="28"/>
      <c r="L14" s="28"/>
      <c r="M14" s="252"/>
      <c r="N14" s="39"/>
      <c r="O14" s="30"/>
      <c r="P14" s="39"/>
      <c r="Q14" s="32"/>
      <c r="R14" s="28"/>
      <c r="S14" s="28"/>
      <c r="T14" s="39"/>
      <c r="U14" s="143"/>
      <c r="V14" s="101"/>
      <c r="W14" s="101"/>
      <c r="X14" s="101"/>
      <c r="Y14" s="104"/>
      <c r="Z14" s="105"/>
    </row>
    <row r="15" spans="2:27" ht="30" x14ac:dyDescent="0.25">
      <c r="B15" s="385"/>
      <c r="C15" s="174" t="s">
        <v>153</v>
      </c>
      <c r="D15" s="30"/>
      <c r="E15" s="28"/>
      <c r="F15" s="28"/>
      <c r="G15" s="28"/>
      <c r="H15" s="252"/>
      <c r="I15" s="39"/>
      <c r="J15" s="32"/>
      <c r="K15" s="28"/>
      <c r="L15" s="28"/>
      <c r="M15" s="252"/>
      <c r="N15" s="39"/>
      <c r="O15" s="30"/>
      <c r="P15" s="39"/>
      <c r="Q15" s="32"/>
      <c r="R15" s="28"/>
      <c r="S15" s="28"/>
      <c r="T15" s="39"/>
      <c r="U15" s="143"/>
      <c r="V15" s="101"/>
      <c r="W15" s="101"/>
      <c r="X15" s="101"/>
      <c r="Y15" s="104"/>
      <c r="Z15" s="105"/>
    </row>
    <row r="16" spans="2:27" ht="15" customHeight="1" x14ac:dyDescent="0.25">
      <c r="B16" s="383" t="s">
        <v>152</v>
      </c>
      <c r="C16" s="31" t="s">
        <v>151</v>
      </c>
      <c r="D16" s="139"/>
      <c r="E16" s="136"/>
      <c r="F16" s="136"/>
      <c r="G16" s="136"/>
      <c r="H16" s="140"/>
      <c r="I16" s="135"/>
      <c r="J16" s="137"/>
      <c r="K16" s="136"/>
      <c r="L16" s="136"/>
      <c r="M16" s="140"/>
      <c r="N16" s="140"/>
      <c r="O16" s="142"/>
      <c r="P16" s="138"/>
      <c r="Q16" s="137"/>
      <c r="R16" s="136"/>
      <c r="S16" s="136"/>
      <c r="T16" s="135"/>
      <c r="U16" s="134"/>
      <c r="V16" s="101"/>
      <c r="W16" s="104"/>
      <c r="X16" s="104"/>
      <c r="Y16" s="104"/>
      <c r="Z16" s="105"/>
    </row>
    <row r="17" spans="2:26" x14ac:dyDescent="0.25">
      <c r="B17" s="385"/>
      <c r="C17" s="176" t="s">
        <v>150</v>
      </c>
      <c r="D17" s="139"/>
      <c r="E17" s="136"/>
      <c r="F17" s="136"/>
      <c r="G17" s="136"/>
      <c r="H17" s="140"/>
      <c r="I17" s="135"/>
      <c r="J17" s="137"/>
      <c r="K17" s="136"/>
      <c r="L17" s="136"/>
      <c r="M17" s="140"/>
      <c r="N17" s="140"/>
      <c r="O17" s="139"/>
      <c r="P17" s="138"/>
      <c r="Q17" s="137"/>
      <c r="R17" s="136"/>
      <c r="S17" s="136"/>
      <c r="T17" s="135"/>
      <c r="U17" s="134"/>
      <c r="V17" s="101"/>
      <c r="W17" s="104"/>
      <c r="X17" s="104"/>
      <c r="Y17" s="104"/>
      <c r="Z17" s="105"/>
    </row>
    <row r="18" spans="2:26" x14ac:dyDescent="0.25">
      <c r="B18" s="107" t="s">
        <v>149</v>
      </c>
      <c r="C18" s="31"/>
      <c r="D18" s="139"/>
      <c r="E18" s="136"/>
      <c r="F18" s="136"/>
      <c r="G18" s="136"/>
      <c r="H18" s="140"/>
      <c r="I18" s="135"/>
      <c r="J18" s="137"/>
      <c r="K18" s="136"/>
      <c r="L18" s="136"/>
      <c r="M18" s="140"/>
      <c r="N18" s="140"/>
      <c r="O18" s="139"/>
      <c r="P18" s="138"/>
      <c r="Q18" s="137"/>
      <c r="R18" s="136"/>
      <c r="S18" s="136"/>
      <c r="T18" s="135"/>
      <c r="U18" s="134"/>
      <c r="V18" s="101"/>
      <c r="W18" s="104"/>
      <c r="X18" s="104"/>
      <c r="Y18" s="104"/>
      <c r="Z18" s="105"/>
    </row>
    <row r="19" spans="2:26" ht="90" x14ac:dyDescent="0.25">
      <c r="B19" s="107" t="s">
        <v>137</v>
      </c>
      <c r="C19" s="31"/>
      <c r="D19" s="139"/>
      <c r="E19" s="136"/>
      <c r="F19" s="136"/>
      <c r="G19" s="136"/>
      <c r="H19" s="140"/>
      <c r="I19" s="135"/>
      <c r="J19" s="137"/>
      <c r="K19" s="136"/>
      <c r="L19" s="136"/>
      <c r="M19" s="140"/>
      <c r="N19" s="140"/>
      <c r="O19" s="139"/>
      <c r="P19" s="138"/>
      <c r="Q19" s="137"/>
      <c r="R19" s="136"/>
      <c r="S19" s="136"/>
      <c r="T19" s="135"/>
      <c r="U19" s="134"/>
      <c r="V19" s="101"/>
      <c r="W19" s="104"/>
      <c r="X19" s="104"/>
      <c r="Y19" s="104"/>
      <c r="Z19" s="105"/>
    </row>
    <row r="20" spans="2:26" ht="45" x14ac:dyDescent="0.25">
      <c r="B20" s="107" t="s">
        <v>141</v>
      </c>
      <c r="C20" s="31"/>
      <c r="D20" s="162"/>
      <c r="E20" s="160"/>
      <c r="F20" s="159"/>
      <c r="G20" s="160"/>
      <c r="H20" s="159"/>
      <c r="I20" s="159"/>
      <c r="J20" s="162"/>
      <c r="K20" s="160"/>
      <c r="L20" s="160"/>
      <c r="M20" s="253"/>
      <c r="N20" s="163"/>
      <c r="O20" s="175"/>
      <c r="P20" s="163"/>
      <c r="Q20" s="162"/>
      <c r="R20" s="166"/>
      <c r="S20" s="160"/>
      <c r="T20" s="159"/>
      <c r="U20" s="158"/>
      <c r="V20" s="157"/>
      <c r="W20" s="156"/>
      <c r="X20" s="156"/>
      <c r="Y20" s="155"/>
      <c r="Z20" s="154"/>
    </row>
    <row r="21" spans="2:26" ht="120" x14ac:dyDescent="0.25">
      <c r="B21" s="107" t="s">
        <v>142</v>
      </c>
      <c r="C21" s="174"/>
      <c r="D21" s="162"/>
      <c r="E21" s="160"/>
      <c r="F21" s="172"/>
      <c r="G21" s="170"/>
      <c r="H21" s="255"/>
      <c r="I21" s="163"/>
      <c r="J21" s="173"/>
      <c r="K21" s="170"/>
      <c r="L21" s="170"/>
      <c r="M21" s="254"/>
      <c r="N21" s="172"/>
      <c r="O21" s="162"/>
      <c r="P21" s="171"/>
      <c r="Q21" s="166"/>
      <c r="R21" s="166"/>
      <c r="S21" s="160"/>
      <c r="T21" s="159"/>
      <c r="U21" s="158"/>
      <c r="V21" s="157"/>
      <c r="W21" s="156"/>
      <c r="X21" s="156"/>
      <c r="Y21" s="155"/>
      <c r="Z21" s="154"/>
    </row>
    <row r="22" spans="2:26" ht="60" x14ac:dyDescent="0.25">
      <c r="B22" s="107" t="s">
        <v>143</v>
      </c>
      <c r="C22" s="31"/>
      <c r="D22" s="162"/>
      <c r="E22" s="170"/>
      <c r="F22" s="160"/>
      <c r="G22" s="169"/>
      <c r="H22" s="255"/>
      <c r="I22" s="168"/>
      <c r="J22" s="162"/>
      <c r="K22" s="160"/>
      <c r="L22" s="160"/>
      <c r="M22" s="253"/>
      <c r="N22" s="163"/>
      <c r="O22" s="167"/>
      <c r="P22" s="163"/>
      <c r="Q22" s="166"/>
      <c r="R22" s="166"/>
      <c r="S22" s="160"/>
      <c r="T22" s="159"/>
      <c r="U22" s="158"/>
      <c r="V22" s="157"/>
      <c r="W22" s="156"/>
      <c r="X22" s="156"/>
      <c r="Y22" s="155"/>
      <c r="Z22" s="154"/>
    </row>
    <row r="23" spans="2:26" ht="30" x14ac:dyDescent="0.25">
      <c r="B23" s="107" t="s">
        <v>144</v>
      </c>
      <c r="C23" s="165"/>
      <c r="D23" s="162"/>
      <c r="E23" s="160"/>
      <c r="F23" s="160"/>
      <c r="G23" s="160"/>
      <c r="H23" s="253"/>
      <c r="I23" s="163"/>
      <c r="J23" s="162"/>
      <c r="K23" s="164"/>
      <c r="L23" s="164"/>
      <c r="M23" s="168"/>
      <c r="N23" s="163"/>
      <c r="O23" s="162"/>
      <c r="P23" s="161"/>
      <c r="Q23" s="159"/>
      <c r="R23" s="160"/>
      <c r="S23" s="160"/>
      <c r="T23" s="159"/>
      <c r="U23" s="158"/>
      <c r="V23" s="157"/>
      <c r="W23" s="156"/>
      <c r="X23" s="156"/>
      <c r="Y23" s="155"/>
      <c r="Z23" s="154"/>
    </row>
    <row r="24" spans="2:26" x14ac:dyDescent="0.25">
      <c r="C24" s="128"/>
    </row>
    <row r="26" spans="2:26" x14ac:dyDescent="0.25">
      <c r="B26" s="4"/>
      <c r="C26" s="4"/>
      <c r="D26" s="4"/>
      <c r="E26" s="4"/>
      <c r="F26" s="4"/>
      <c r="G26" s="4"/>
      <c r="H26" s="4"/>
      <c r="I26" s="4"/>
    </row>
    <row r="27" spans="2:26" ht="37.5" customHeight="1" x14ac:dyDescent="0.25">
      <c r="B27" s="18"/>
      <c r="C27" s="268" t="s">
        <v>222</v>
      </c>
      <c r="D27" s="269"/>
      <c r="E27" s="269"/>
      <c r="F27" s="269"/>
      <c r="G27" s="269"/>
      <c r="H27" s="269"/>
      <c r="I27" s="269"/>
      <c r="J27" s="269"/>
      <c r="K27" s="269"/>
    </row>
    <row r="28" spans="2:26" ht="18" customHeight="1" x14ac:dyDescent="0.25">
      <c r="C28" s="92"/>
      <c r="D28" s="92"/>
    </row>
  </sheetData>
  <mergeCells count="13">
    <mergeCell ref="Q3:T3"/>
    <mergeCell ref="Q2:U2"/>
    <mergeCell ref="V2:Z3"/>
    <mergeCell ref="B2:C3"/>
    <mergeCell ref="C27:K27"/>
    <mergeCell ref="D2:I3"/>
    <mergeCell ref="J2:N3"/>
    <mergeCell ref="O2:P3"/>
    <mergeCell ref="B7:B10"/>
    <mergeCell ref="B11:B13"/>
    <mergeCell ref="B14:B15"/>
    <mergeCell ref="B16:B17"/>
    <mergeCell ref="B4:C4"/>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M37"/>
  <sheetViews>
    <sheetView workbookViewId="0"/>
  </sheetViews>
  <sheetFormatPr defaultRowHeight="15" x14ac:dyDescent="0.25"/>
  <cols>
    <col min="2" max="2" width="52.140625" style="2" customWidth="1"/>
    <col min="3" max="3" width="29.7109375" style="2" customWidth="1"/>
    <col min="5" max="5" width="60.7109375" customWidth="1"/>
    <col min="6" max="6" width="30" customWidth="1"/>
    <col min="8" max="8" width="34.28515625" customWidth="1"/>
    <col min="9" max="9" width="38.28515625" customWidth="1"/>
  </cols>
  <sheetData>
    <row r="1" spans="2:10" ht="36" x14ac:dyDescent="0.55000000000000004">
      <c r="B1" s="234" t="s">
        <v>232</v>
      </c>
    </row>
    <row r="2" spans="2:10" ht="26.25" x14ac:dyDescent="0.4">
      <c r="C2" s="122" t="s">
        <v>147</v>
      </c>
    </row>
    <row r="3" spans="2:10" ht="27" thickBot="1" x14ac:dyDescent="0.45">
      <c r="B3" s="131"/>
      <c r="C3" s="132"/>
      <c r="E3" s="129"/>
      <c r="F3" s="129"/>
    </row>
    <row r="4" spans="2:10" ht="26.25" customHeight="1" thickBot="1" x14ac:dyDescent="0.5">
      <c r="B4" s="390" t="s">
        <v>146</v>
      </c>
      <c r="C4" s="391"/>
      <c r="D4" s="133"/>
      <c r="E4" s="392" t="s">
        <v>145</v>
      </c>
      <c r="F4" s="393"/>
      <c r="G4" s="12"/>
    </row>
    <row r="5" spans="2:10" x14ac:dyDescent="0.25">
      <c r="B5" s="130"/>
      <c r="C5" s="130"/>
    </row>
    <row r="6" spans="2:10" ht="50.25" customHeight="1" thickBot="1" x14ac:dyDescent="0.3">
      <c r="B6" s="20" t="s">
        <v>126</v>
      </c>
      <c r="C6" s="3"/>
      <c r="E6" s="20" t="s">
        <v>126</v>
      </c>
      <c r="F6" s="3"/>
    </row>
    <row r="7" spans="2:10" ht="16.5" thickTop="1" thickBot="1" x14ac:dyDescent="0.3">
      <c r="B7" s="24" t="s">
        <v>115</v>
      </c>
      <c r="C7" s="21" t="s">
        <v>32</v>
      </c>
      <c r="E7" s="24" t="s">
        <v>128</v>
      </c>
      <c r="F7" s="21" t="s">
        <v>32</v>
      </c>
      <c r="H7" s="388" t="s">
        <v>66</v>
      </c>
      <c r="I7" s="389"/>
      <c r="J7" s="15"/>
    </row>
    <row r="8" spans="2:10" ht="15.75" thickTop="1" x14ac:dyDescent="0.25">
      <c r="B8" s="16" t="s">
        <v>90</v>
      </c>
      <c r="C8" s="43"/>
      <c r="D8" s="12"/>
      <c r="E8" s="107" t="s">
        <v>129</v>
      </c>
      <c r="F8" s="43"/>
      <c r="G8" s="12"/>
      <c r="H8" s="123" t="s">
        <v>68</v>
      </c>
      <c r="I8" s="124" t="s">
        <v>16</v>
      </c>
    </row>
    <row r="9" spans="2:10" x14ac:dyDescent="0.25">
      <c r="B9" s="16" t="s">
        <v>91</v>
      </c>
      <c r="C9" s="43"/>
      <c r="D9" s="44"/>
      <c r="E9" s="107" t="s">
        <v>130</v>
      </c>
      <c r="F9" s="43"/>
      <c r="G9" s="12"/>
      <c r="H9" s="13" t="s">
        <v>33</v>
      </c>
      <c r="I9" s="125">
        <v>2000</v>
      </c>
    </row>
    <row r="10" spans="2:10" x14ac:dyDescent="0.25">
      <c r="B10" s="16" t="s">
        <v>92</v>
      </c>
      <c r="C10" s="43"/>
      <c r="D10" s="44"/>
      <c r="E10" s="107" t="s">
        <v>131</v>
      </c>
      <c r="F10" s="43"/>
      <c r="G10" s="12"/>
      <c r="H10" s="13" t="s">
        <v>34</v>
      </c>
      <c r="I10" s="125">
        <v>900</v>
      </c>
    </row>
    <row r="11" spans="2:10" x14ac:dyDescent="0.25">
      <c r="B11" s="87" t="s">
        <v>95</v>
      </c>
      <c r="C11" s="43"/>
      <c r="D11" s="44"/>
      <c r="E11" s="107" t="s">
        <v>132</v>
      </c>
      <c r="F11" s="43"/>
      <c r="G11" s="12"/>
      <c r="H11" s="13" t="s">
        <v>35</v>
      </c>
      <c r="I11" s="126">
        <v>500</v>
      </c>
    </row>
    <row r="12" spans="2:10" x14ac:dyDescent="0.25">
      <c r="B12" s="86" t="s">
        <v>96</v>
      </c>
      <c r="C12" s="43"/>
      <c r="D12" s="44"/>
      <c r="E12" s="107" t="s">
        <v>133</v>
      </c>
      <c r="F12" s="43"/>
      <c r="G12" s="12"/>
      <c r="H12" s="13" t="s">
        <v>36</v>
      </c>
      <c r="I12" s="125">
        <v>250</v>
      </c>
    </row>
    <row r="13" spans="2:10" ht="15.75" thickBot="1" x14ac:dyDescent="0.3">
      <c r="B13" s="88" t="s">
        <v>97</v>
      </c>
      <c r="C13" s="43"/>
      <c r="D13" s="44"/>
      <c r="E13" s="107" t="s">
        <v>134</v>
      </c>
      <c r="F13" s="43"/>
      <c r="G13" s="12"/>
      <c r="H13" s="14" t="s">
        <v>124</v>
      </c>
      <c r="I13" s="127">
        <v>100</v>
      </c>
    </row>
    <row r="14" spans="2:10" ht="30.75" thickTop="1" x14ac:dyDescent="0.25">
      <c r="B14" s="88" t="s">
        <v>98</v>
      </c>
      <c r="C14" s="43"/>
      <c r="D14" s="44"/>
      <c r="E14" s="107" t="s">
        <v>135</v>
      </c>
      <c r="F14" s="43"/>
    </row>
    <row r="15" spans="2:10" x14ac:dyDescent="0.25">
      <c r="B15" s="88" t="s">
        <v>99</v>
      </c>
      <c r="C15" s="43"/>
      <c r="D15" s="44"/>
      <c r="E15" s="107" t="s">
        <v>136</v>
      </c>
      <c r="F15" s="43"/>
    </row>
    <row r="16" spans="2:10" ht="45" x14ac:dyDescent="0.25">
      <c r="B16" s="87" t="s">
        <v>100</v>
      </c>
      <c r="C16" s="43"/>
      <c r="D16" s="44"/>
      <c r="E16" s="107" t="s">
        <v>137</v>
      </c>
      <c r="F16" s="43"/>
    </row>
    <row r="17" spans="2:6" x14ac:dyDescent="0.25">
      <c r="B17" s="86" t="s">
        <v>101</v>
      </c>
      <c r="C17" s="43"/>
      <c r="D17" s="44"/>
      <c r="E17" s="107" t="s">
        <v>138</v>
      </c>
      <c r="F17" s="43"/>
    </row>
    <row r="18" spans="2:6" ht="30" x14ac:dyDescent="0.25">
      <c r="B18" s="88" t="s">
        <v>102</v>
      </c>
      <c r="C18" s="43"/>
      <c r="E18" s="107" t="s">
        <v>139</v>
      </c>
      <c r="F18" s="43"/>
    </row>
    <row r="19" spans="2:6" x14ac:dyDescent="0.25">
      <c r="B19" s="88" t="s">
        <v>103</v>
      </c>
      <c r="C19" s="43"/>
      <c r="E19" s="107" t="s">
        <v>140</v>
      </c>
      <c r="F19" s="43"/>
    </row>
    <row r="20" spans="2:6" ht="45" x14ac:dyDescent="0.25">
      <c r="B20" s="88" t="s">
        <v>117</v>
      </c>
      <c r="C20" s="43"/>
      <c r="E20" s="107" t="s">
        <v>141</v>
      </c>
      <c r="F20" s="43"/>
    </row>
    <row r="21" spans="2:6" ht="60" x14ac:dyDescent="0.25">
      <c r="B21" s="88" t="s">
        <v>104</v>
      </c>
      <c r="C21" s="43"/>
      <c r="E21" s="107" t="s">
        <v>142</v>
      </c>
      <c r="F21" s="43"/>
    </row>
    <row r="22" spans="2:6" ht="30" x14ac:dyDescent="0.25">
      <c r="B22" s="87" t="s">
        <v>107</v>
      </c>
      <c r="C22" s="43"/>
      <c r="E22" s="107" t="s">
        <v>143</v>
      </c>
      <c r="F22" s="43"/>
    </row>
    <row r="23" spans="2:6" x14ac:dyDescent="0.25">
      <c r="B23" s="87" t="s">
        <v>108</v>
      </c>
      <c r="C23" s="43"/>
      <c r="E23" s="107" t="s">
        <v>144</v>
      </c>
      <c r="F23" s="43"/>
    </row>
    <row r="24" spans="2:6" x14ac:dyDescent="0.25">
      <c r="B24" s="87" t="s">
        <v>110</v>
      </c>
      <c r="C24" s="43"/>
      <c r="E24" s="245" t="s">
        <v>248</v>
      </c>
      <c r="F24" s="28"/>
    </row>
    <row r="25" spans="2:6" x14ac:dyDescent="0.25">
      <c r="B25" s="86" t="s">
        <v>111</v>
      </c>
      <c r="C25" s="43"/>
      <c r="E25" s="244"/>
      <c r="F25" s="244"/>
    </row>
    <row r="26" spans="2:6" x14ac:dyDescent="0.25">
      <c r="B26" s="88" t="s">
        <v>112</v>
      </c>
      <c r="C26" s="43"/>
      <c r="E26" s="29" t="s">
        <v>37</v>
      </c>
      <c r="F26" s="235">
        <f>SUM(F8:F24)</f>
        <v>0</v>
      </c>
    </row>
    <row r="27" spans="2:6" x14ac:dyDescent="0.25">
      <c r="B27" s="87" t="s">
        <v>114</v>
      </c>
      <c r="C27" s="43"/>
    </row>
    <row r="28" spans="2:6" x14ac:dyDescent="0.25">
      <c r="B28" s="87" t="s">
        <v>248</v>
      </c>
      <c r="C28" s="43"/>
    </row>
    <row r="29" spans="2:6" ht="18" customHeight="1" x14ac:dyDescent="0.25">
      <c r="B29" s="27"/>
      <c r="C29" s="27"/>
    </row>
    <row r="30" spans="2:6" x14ac:dyDescent="0.25">
      <c r="B30" s="29" t="s">
        <v>37</v>
      </c>
      <c r="C30" s="235">
        <f>SUM(C8:C28)</f>
        <v>0</v>
      </c>
    </row>
    <row r="34" spans="2:13" ht="38.25" customHeight="1" x14ac:dyDescent="0.25">
      <c r="B34" s="243"/>
      <c r="C34" s="268" t="s">
        <v>196</v>
      </c>
      <c r="D34" s="269"/>
      <c r="E34" s="269"/>
      <c r="F34" s="19"/>
    </row>
    <row r="35" spans="2:13" ht="15.75" customHeight="1" x14ac:dyDescent="0.25">
      <c r="B35" s="4"/>
      <c r="C35" s="4"/>
      <c r="D35" s="106"/>
      <c r="E35" s="106"/>
      <c r="F35" s="17"/>
      <c r="G35" s="17"/>
      <c r="H35" s="4"/>
      <c r="I35" s="4"/>
      <c r="J35" s="4"/>
      <c r="K35" s="4"/>
      <c r="L35" s="4"/>
      <c r="M35" s="4"/>
    </row>
    <row r="36" spans="2:13" ht="41.25" customHeight="1" x14ac:dyDescent="0.25">
      <c r="B36" s="18"/>
      <c r="C36" s="268" t="s">
        <v>222</v>
      </c>
      <c r="D36" s="269"/>
      <c r="E36" s="269"/>
      <c r="F36" s="4"/>
      <c r="G36" s="4"/>
      <c r="H36" s="4"/>
      <c r="I36" s="4"/>
      <c r="J36" s="4"/>
      <c r="K36" s="4"/>
      <c r="L36" s="4"/>
      <c r="M36" s="4"/>
    </row>
    <row r="37" spans="2:13" ht="35.1" customHeight="1" x14ac:dyDescent="0.25">
      <c r="D37" s="106"/>
      <c r="E37" s="106"/>
      <c r="F37" s="106"/>
      <c r="G37" s="19"/>
      <c r="H37" s="4"/>
      <c r="I37" s="4"/>
      <c r="J37" s="4"/>
      <c r="K37" s="4"/>
      <c r="L37" s="4"/>
      <c r="M37" s="4"/>
    </row>
  </sheetData>
  <mergeCells count="5">
    <mergeCell ref="C36:E36"/>
    <mergeCell ref="C34:E34"/>
    <mergeCell ref="H7:I7"/>
    <mergeCell ref="B4:C4"/>
    <mergeCell ref="E4:F4"/>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31"/>
  <sheetViews>
    <sheetView zoomScaleNormal="100" workbookViewId="0"/>
  </sheetViews>
  <sheetFormatPr defaultRowHeight="15" x14ac:dyDescent="0.25"/>
  <cols>
    <col min="2" max="2" width="34.28515625" customWidth="1"/>
    <col min="3" max="3" width="41.28515625" customWidth="1"/>
    <col min="4" max="4" width="14.5703125" customWidth="1"/>
    <col min="5" max="5" width="20.42578125" customWidth="1"/>
    <col min="6" max="6" width="27.5703125" customWidth="1"/>
    <col min="7" max="7" width="22.42578125" customWidth="1"/>
    <col min="8" max="8" width="20.7109375" customWidth="1"/>
    <col min="9" max="9" width="11.85546875" customWidth="1"/>
    <col min="10" max="10" width="18.28515625" customWidth="1"/>
    <col min="11" max="11" width="16.28515625" customWidth="1"/>
    <col min="12" max="12" width="17.7109375" customWidth="1"/>
    <col min="13" max="13" width="14.140625" customWidth="1"/>
    <col min="14" max="14" width="22" customWidth="1"/>
    <col min="15" max="15" width="26.7109375" customWidth="1"/>
  </cols>
  <sheetData>
    <row r="1" spans="2:15" ht="36" x14ac:dyDescent="0.55000000000000004">
      <c r="B1" s="233" t="s">
        <v>239</v>
      </c>
    </row>
    <row r="2" spans="2:15" s="1" customFormat="1" ht="48" customHeight="1" x14ac:dyDescent="0.25">
      <c r="B2" s="359" t="s">
        <v>119</v>
      </c>
      <c r="C2" s="360"/>
      <c r="D2" s="58"/>
    </row>
    <row r="3" spans="2:15" s="1" customFormat="1" ht="90" x14ac:dyDescent="0.25">
      <c r="B3" s="21" t="s">
        <v>13</v>
      </c>
      <c r="C3" s="21" t="s">
        <v>223</v>
      </c>
      <c r="D3" s="21" t="s">
        <v>14</v>
      </c>
      <c r="E3" s="21" t="s">
        <v>24</v>
      </c>
      <c r="F3" s="21" t="s">
        <v>245</v>
      </c>
      <c r="G3" s="117" t="s">
        <v>67</v>
      </c>
      <c r="H3" s="51" t="s">
        <v>72</v>
      </c>
      <c r="I3" s="21" t="s">
        <v>28</v>
      </c>
      <c r="J3" s="21" t="s">
        <v>246</v>
      </c>
      <c r="K3" s="21" t="s">
        <v>27</v>
      </c>
      <c r="L3" s="21" t="s">
        <v>247</v>
      </c>
      <c r="M3" s="21" t="s">
        <v>120</v>
      </c>
      <c r="N3" s="57" t="s">
        <v>121</v>
      </c>
      <c r="O3" s="70" t="s">
        <v>243</v>
      </c>
    </row>
    <row r="4" spans="2:15" ht="60" x14ac:dyDescent="0.25">
      <c r="B4" s="9" t="s">
        <v>57</v>
      </c>
      <c r="C4" s="5" t="s">
        <v>76</v>
      </c>
      <c r="D4" s="65"/>
      <c r="E4" s="65"/>
      <c r="F4" s="235">
        <f>ROUNDDOWN(E4*0.01,0)</f>
        <v>0</v>
      </c>
      <c r="G4" s="54"/>
      <c r="H4" s="120"/>
      <c r="I4" s="119"/>
      <c r="J4" s="235">
        <f>ROUNDDOWN(G4/10,0)</f>
        <v>0</v>
      </c>
      <c r="K4" s="118"/>
      <c r="L4" s="235" t="s">
        <v>55</v>
      </c>
      <c r="M4" s="115"/>
      <c r="N4" s="116"/>
      <c r="O4" s="241">
        <f>H4+I4+K4+M4+N4</f>
        <v>0</v>
      </c>
    </row>
    <row r="5" spans="2:15" s="1" customFormat="1" ht="60" x14ac:dyDescent="0.25">
      <c r="B5" s="9" t="s">
        <v>58</v>
      </c>
      <c r="C5" s="5" t="s">
        <v>76</v>
      </c>
      <c r="D5" s="63"/>
      <c r="E5" s="63"/>
      <c r="F5" s="235">
        <f t="shared" ref="F5:F15" si="0">ROUNDDOWN(E5*0.01,0)</f>
        <v>0</v>
      </c>
      <c r="G5" s="54"/>
      <c r="H5" s="120"/>
      <c r="I5" s="119"/>
      <c r="J5" s="235">
        <f>ROUNDDOWN(G5/10,0)</f>
        <v>0</v>
      </c>
      <c r="K5" s="118"/>
      <c r="L5" s="235" t="s">
        <v>55</v>
      </c>
      <c r="M5" s="115"/>
      <c r="N5" s="116"/>
      <c r="O5" s="241">
        <f>H5+I5+K5+M5+N5</f>
        <v>0</v>
      </c>
    </row>
    <row r="6" spans="2:15" ht="60" x14ac:dyDescent="0.25">
      <c r="B6" s="9" t="s">
        <v>59</v>
      </c>
      <c r="C6" s="5" t="s">
        <v>76</v>
      </c>
      <c r="D6" s="65"/>
      <c r="E6" s="65"/>
      <c r="F6" s="235">
        <f t="shared" si="0"/>
        <v>0</v>
      </c>
      <c r="G6" s="54"/>
      <c r="H6" s="69"/>
      <c r="I6" s="68"/>
      <c r="J6" s="235">
        <f t="shared" ref="J6:J13" si="1">ROUNDDOWN(G6/10,0)</f>
        <v>0</v>
      </c>
      <c r="K6" s="67"/>
      <c r="L6" s="235" t="s">
        <v>55</v>
      </c>
      <c r="M6" s="65"/>
      <c r="N6" s="66"/>
      <c r="O6" s="241">
        <f>H6+I6+K6+M6+N6</f>
        <v>0</v>
      </c>
    </row>
    <row r="7" spans="2:15" s="1" customFormat="1" ht="57" customHeight="1" x14ac:dyDescent="0.25">
      <c r="B7" s="9" t="s">
        <v>60</v>
      </c>
      <c r="C7" s="5" t="s">
        <v>76</v>
      </c>
      <c r="D7" s="63"/>
      <c r="E7" s="63"/>
      <c r="F7" s="235">
        <f t="shared" si="0"/>
        <v>0</v>
      </c>
      <c r="G7" s="55"/>
      <c r="H7" s="53"/>
      <c r="I7" s="62"/>
      <c r="J7" s="236">
        <f t="shared" si="1"/>
        <v>0</v>
      </c>
      <c r="K7" s="61"/>
      <c r="L7" s="236" t="s">
        <v>55</v>
      </c>
      <c r="M7" s="63"/>
      <c r="N7" s="64"/>
      <c r="O7" s="241">
        <f t="shared" ref="O7:O9" si="2">H7+I7+K7+M7+N7</f>
        <v>0</v>
      </c>
    </row>
    <row r="8" spans="2:15" ht="60" customHeight="1" x14ac:dyDescent="0.25">
      <c r="B8" s="9" t="s">
        <v>61</v>
      </c>
      <c r="C8" s="5" t="s">
        <v>76</v>
      </c>
      <c r="D8" s="65"/>
      <c r="E8" s="65"/>
      <c r="F8" s="235">
        <f t="shared" si="0"/>
        <v>0</v>
      </c>
      <c r="G8" s="54"/>
      <c r="H8" s="69"/>
      <c r="I8" s="68"/>
      <c r="J8" s="235">
        <f t="shared" si="1"/>
        <v>0</v>
      </c>
      <c r="K8" s="67"/>
      <c r="L8" s="235" t="s">
        <v>55</v>
      </c>
      <c r="M8" s="65"/>
      <c r="N8" s="66"/>
      <c r="O8" s="241">
        <f t="shared" si="2"/>
        <v>0</v>
      </c>
    </row>
    <row r="9" spans="2:15" s="1" customFormat="1" ht="61.5" customHeight="1" x14ac:dyDescent="0.25">
      <c r="B9" s="9" t="s">
        <v>62</v>
      </c>
      <c r="C9" s="5" t="s">
        <v>76</v>
      </c>
      <c r="D9" s="63"/>
      <c r="E9" s="63"/>
      <c r="F9" s="235">
        <f t="shared" si="0"/>
        <v>0</v>
      </c>
      <c r="G9" s="55"/>
      <c r="H9" s="53"/>
      <c r="I9" s="62"/>
      <c r="J9" s="235">
        <f t="shared" si="1"/>
        <v>0</v>
      </c>
      <c r="K9" s="61"/>
      <c r="L9" s="236" t="s">
        <v>55</v>
      </c>
      <c r="M9" s="61"/>
      <c r="N9" s="64"/>
      <c r="O9" s="241">
        <f t="shared" si="2"/>
        <v>0</v>
      </c>
    </row>
    <row r="10" spans="2:15" ht="60" customHeight="1" x14ac:dyDescent="0.25">
      <c r="B10" s="9" t="s">
        <v>65</v>
      </c>
      <c r="C10" s="5" t="s">
        <v>76</v>
      </c>
      <c r="D10" s="65"/>
      <c r="E10" s="65"/>
      <c r="F10" s="235">
        <f t="shared" si="0"/>
        <v>0</v>
      </c>
      <c r="G10" s="54"/>
      <c r="H10" s="69"/>
      <c r="I10" s="68"/>
      <c r="J10" s="235">
        <f t="shared" si="1"/>
        <v>0</v>
      </c>
      <c r="K10" s="68"/>
      <c r="L10" s="235">
        <f>ROUNDDOWN(G10/10,0)</f>
        <v>0</v>
      </c>
      <c r="M10" s="65"/>
      <c r="N10" s="66"/>
      <c r="O10" s="241">
        <f t="shared" ref="O10:O17" si="3">H10+I10+K10+M10+N10</f>
        <v>0</v>
      </c>
    </row>
    <row r="11" spans="2:15" s="1" customFormat="1" ht="44.25" customHeight="1" x14ac:dyDescent="0.25">
      <c r="B11" s="9" t="s">
        <v>63</v>
      </c>
      <c r="C11" s="5" t="s">
        <v>76</v>
      </c>
      <c r="D11" s="63"/>
      <c r="E11" s="63"/>
      <c r="F11" s="235">
        <f t="shared" si="0"/>
        <v>0</v>
      </c>
      <c r="G11" s="78"/>
      <c r="H11" s="69"/>
      <c r="I11" s="68"/>
      <c r="J11" s="235">
        <f t="shared" si="1"/>
        <v>0</v>
      </c>
      <c r="K11" s="67"/>
      <c r="L11" s="235" t="s">
        <v>55</v>
      </c>
      <c r="M11" s="65"/>
      <c r="N11" s="66"/>
      <c r="O11" s="241">
        <f t="shared" si="3"/>
        <v>0</v>
      </c>
    </row>
    <row r="12" spans="2:15" ht="30" x14ac:dyDescent="0.25">
      <c r="B12" s="9" t="s">
        <v>64</v>
      </c>
      <c r="C12" s="5" t="s">
        <v>76</v>
      </c>
      <c r="D12" s="65"/>
      <c r="E12" s="65"/>
      <c r="F12" s="235">
        <f t="shared" si="0"/>
        <v>0</v>
      </c>
      <c r="G12" s="54"/>
      <c r="H12" s="80"/>
      <c r="I12" s="68"/>
      <c r="J12" s="235">
        <f t="shared" si="1"/>
        <v>0</v>
      </c>
      <c r="K12" s="67"/>
      <c r="L12" s="235" t="s">
        <v>55</v>
      </c>
      <c r="M12" s="65"/>
      <c r="N12" s="66"/>
      <c r="O12" s="241">
        <f t="shared" si="3"/>
        <v>0</v>
      </c>
    </row>
    <row r="13" spans="2:15" s="1" customFormat="1" ht="30" x14ac:dyDescent="0.25">
      <c r="B13" s="9" t="s">
        <v>31</v>
      </c>
      <c r="C13" s="5" t="s">
        <v>76</v>
      </c>
      <c r="D13" s="63"/>
      <c r="E13" s="63"/>
      <c r="F13" s="235">
        <f t="shared" si="0"/>
        <v>0</v>
      </c>
      <c r="G13" s="55"/>
      <c r="H13" s="60"/>
      <c r="I13" s="62"/>
      <c r="J13" s="235">
        <f t="shared" si="1"/>
        <v>0</v>
      </c>
      <c r="K13" s="61"/>
      <c r="L13" s="236" t="s">
        <v>55</v>
      </c>
      <c r="M13" s="63"/>
      <c r="N13" s="64"/>
      <c r="O13" s="241">
        <f t="shared" si="3"/>
        <v>0</v>
      </c>
    </row>
    <row r="14" spans="2:15" s="1" customFormat="1" ht="45" x14ac:dyDescent="0.25">
      <c r="B14" s="9" t="s">
        <v>56</v>
      </c>
      <c r="C14" s="5" t="s">
        <v>76</v>
      </c>
      <c r="D14" s="63"/>
      <c r="E14" s="63"/>
      <c r="F14" s="235">
        <f t="shared" si="0"/>
        <v>0</v>
      </c>
      <c r="G14" s="77"/>
      <c r="H14" s="60"/>
      <c r="I14" s="74"/>
      <c r="J14" s="236" t="s">
        <v>55</v>
      </c>
      <c r="K14" s="61"/>
      <c r="L14" s="236" t="s">
        <v>55</v>
      </c>
      <c r="M14" s="79"/>
      <c r="N14" s="64"/>
      <c r="O14" s="242">
        <f t="shared" si="3"/>
        <v>0</v>
      </c>
    </row>
    <row r="15" spans="2:15" s="1" customFormat="1" ht="30" x14ac:dyDescent="0.25">
      <c r="B15" s="9" t="s">
        <v>12</v>
      </c>
      <c r="C15" s="5" t="s">
        <v>76</v>
      </c>
      <c r="D15" s="63"/>
      <c r="E15" s="63"/>
      <c r="F15" s="235">
        <f t="shared" si="0"/>
        <v>0</v>
      </c>
      <c r="G15" s="77"/>
      <c r="H15" s="60"/>
      <c r="I15" s="74"/>
      <c r="J15" s="236" t="s">
        <v>55</v>
      </c>
      <c r="K15" s="61"/>
      <c r="L15" s="236" t="s">
        <v>55</v>
      </c>
      <c r="M15" s="79"/>
      <c r="N15" s="64"/>
      <c r="O15" s="242">
        <f t="shared" si="3"/>
        <v>0</v>
      </c>
    </row>
    <row r="16" spans="2:15" s="1" customFormat="1" ht="61.5" customHeight="1" x14ac:dyDescent="0.25">
      <c r="B16" s="9" t="s">
        <v>25</v>
      </c>
      <c r="C16" s="9" t="s">
        <v>29</v>
      </c>
      <c r="D16" s="63"/>
      <c r="E16" s="50"/>
      <c r="F16" s="236" t="s">
        <v>55</v>
      </c>
      <c r="G16" s="55"/>
      <c r="H16" s="60"/>
      <c r="I16" s="74"/>
      <c r="J16" s="236" t="s">
        <v>55</v>
      </c>
      <c r="K16" s="61"/>
      <c r="L16" s="236" t="s">
        <v>55</v>
      </c>
      <c r="M16" s="63"/>
      <c r="N16" s="64"/>
      <c r="O16" s="242">
        <f t="shared" si="3"/>
        <v>0</v>
      </c>
    </row>
    <row r="17" spans="2:15" s="1" customFormat="1" ht="61.5" customHeight="1" x14ac:dyDescent="0.25">
      <c r="B17" s="9" t="s">
        <v>89</v>
      </c>
      <c r="C17" s="9" t="s">
        <v>29</v>
      </c>
      <c r="D17" s="74"/>
      <c r="E17" s="50"/>
      <c r="F17" s="236" t="s">
        <v>55</v>
      </c>
      <c r="G17" s="55"/>
      <c r="H17" s="72"/>
      <c r="I17" s="74"/>
      <c r="J17" s="236" t="s">
        <v>55</v>
      </c>
      <c r="K17" s="73"/>
      <c r="L17" s="236" t="s">
        <v>55</v>
      </c>
      <c r="M17" s="74"/>
      <c r="N17" s="75"/>
      <c r="O17" s="242">
        <f t="shared" si="3"/>
        <v>0</v>
      </c>
    </row>
    <row r="19" spans="2:15" ht="30" x14ac:dyDescent="0.25">
      <c r="B19" s="16" t="s">
        <v>30</v>
      </c>
      <c r="C19" s="238"/>
      <c r="D19" s="238"/>
      <c r="E19" s="238"/>
      <c r="F19" s="238"/>
      <c r="G19" s="239">
        <f>SUM(G4:G17)</f>
        <v>0</v>
      </c>
      <c r="H19" s="240">
        <f>SUM(H4:H17)</f>
        <v>0</v>
      </c>
      <c r="I19" s="235">
        <f>SUM(I4:I17)</f>
        <v>0</v>
      </c>
      <c r="J19" s="235"/>
      <c r="K19" s="235">
        <f>SUM(K4:K17)</f>
        <v>0</v>
      </c>
      <c r="L19" s="235"/>
      <c r="M19" s="235">
        <f>SUM(M4:M17)</f>
        <v>0</v>
      </c>
      <c r="N19" s="239">
        <f>SUM(N4:N17)</f>
        <v>0</v>
      </c>
      <c r="O19" s="240">
        <f>SUM(O4:O17)</f>
        <v>0</v>
      </c>
    </row>
    <row r="23" spans="2:15" ht="30" customHeight="1" x14ac:dyDescent="0.25">
      <c r="B23" s="243"/>
      <c r="C23" s="268" t="s">
        <v>196</v>
      </c>
      <c r="D23" s="269"/>
      <c r="E23" s="269"/>
      <c r="F23" s="269"/>
      <c r="G23" s="4"/>
      <c r="H23" s="4"/>
      <c r="I23" s="4"/>
    </row>
    <row r="24" spans="2:15" x14ac:dyDescent="0.25">
      <c r="B24" s="4"/>
      <c r="C24" s="4"/>
      <c r="D24" s="4"/>
      <c r="E24" s="4"/>
      <c r="F24" s="4"/>
      <c r="G24" s="4"/>
      <c r="H24" s="4"/>
      <c r="I24" s="4"/>
    </row>
    <row r="25" spans="2:15" ht="30" customHeight="1" x14ac:dyDescent="0.25">
      <c r="B25" s="7"/>
      <c r="C25" s="268" t="s">
        <v>197</v>
      </c>
      <c r="D25" s="320"/>
      <c r="E25" s="320"/>
      <c r="F25" s="320"/>
      <c r="G25" s="4"/>
      <c r="H25" s="4"/>
      <c r="I25" s="4"/>
    </row>
    <row r="26" spans="2:15" x14ac:dyDescent="0.25">
      <c r="B26" s="4"/>
      <c r="C26" s="4"/>
      <c r="D26" s="4"/>
      <c r="E26" s="4"/>
      <c r="F26" s="4"/>
      <c r="G26" s="4"/>
      <c r="H26" s="4"/>
      <c r="I26" s="4"/>
    </row>
    <row r="27" spans="2:15" ht="30" customHeight="1" x14ac:dyDescent="0.25">
      <c r="B27" s="6"/>
      <c r="C27" s="268" t="s">
        <v>198</v>
      </c>
      <c r="D27" s="320"/>
      <c r="E27" s="320"/>
      <c r="F27" s="320"/>
      <c r="G27" s="320"/>
      <c r="H27" s="320"/>
      <c r="I27" s="320"/>
    </row>
    <row r="28" spans="2:15" x14ac:dyDescent="0.25">
      <c r="B28" s="4"/>
      <c r="C28" s="4"/>
      <c r="D28" s="4"/>
      <c r="E28" s="4"/>
      <c r="F28" s="4"/>
      <c r="G28" s="4"/>
      <c r="H28" s="4"/>
      <c r="I28" s="4"/>
    </row>
    <row r="29" spans="2:15" ht="30" customHeight="1" x14ac:dyDescent="0.25">
      <c r="B29" s="8"/>
      <c r="C29" s="394" t="s">
        <v>199</v>
      </c>
      <c r="D29" s="283"/>
      <c r="E29" s="283"/>
      <c r="F29" s="283"/>
      <c r="G29" s="283"/>
      <c r="H29" s="283"/>
      <c r="I29" s="283"/>
    </row>
    <row r="30" spans="2:15" x14ac:dyDescent="0.25">
      <c r="B30" s="1"/>
      <c r="C30" s="19"/>
      <c r="D30" s="19"/>
      <c r="E30" s="19"/>
      <c r="F30" s="19"/>
      <c r="G30" s="19"/>
      <c r="H30" s="19"/>
      <c r="I30" s="19"/>
    </row>
    <row r="31" spans="2:15" ht="30" customHeight="1" x14ac:dyDescent="0.25">
      <c r="B31" s="47"/>
      <c r="C31" s="357" t="s">
        <v>220</v>
      </c>
      <c r="D31" s="358"/>
      <c r="E31" s="358"/>
      <c r="F31" s="358"/>
    </row>
  </sheetData>
  <mergeCells count="6">
    <mergeCell ref="B2:C2"/>
    <mergeCell ref="C27:I27"/>
    <mergeCell ref="C31:F31"/>
    <mergeCell ref="C23:F23"/>
    <mergeCell ref="C25:F25"/>
    <mergeCell ref="C29:I29"/>
  </mergeCells>
  <pageMargins left="0.7" right="0.7" top="0.75" bottom="0.75" header="0.3" footer="0.3"/>
  <pageSetup paperSize="8"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vt:lpstr>
      <vt:lpstr>Information and instructions</vt:lpstr>
      <vt:lpstr>Multiple analyses</vt:lpstr>
      <vt:lpstr>1NP FAO production+summary plan</vt:lpstr>
      <vt:lpstr>1A2022_932 NP FAO detailed plan</vt:lpstr>
      <vt:lpstr>1AFoodEx2 NP FAO detailed plan</vt:lpstr>
      <vt:lpstr>1A2019_723 NP FAO detailed plan</vt:lpstr>
      <vt:lpstr>1BNP FNAO number of samples</vt:lpstr>
      <vt:lpstr>2TC FAO consign+summary plan</vt:lpstr>
      <vt:lpstr>2A2022_932 TC FAO detailed plan</vt:lpstr>
      <vt:lpstr>2AFoodEx2 TC FAO detailed plan</vt:lpstr>
      <vt:lpstr>2A2019_723 TC FAO detailed plan</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POUSTKOVA Ivana (SANTE)</dc:creator>
  <cp:lastModifiedBy>POUSTKOVA Ivana (SANTE)</cp:lastModifiedBy>
  <cp:lastPrinted>2022-11-09T10:18:52Z</cp:lastPrinted>
  <dcterms:created xsi:type="dcterms:W3CDTF">2021-11-12T13:42:44Z</dcterms:created>
  <dcterms:modified xsi:type="dcterms:W3CDTF">2022-11-15T13:06:59Z</dcterms:modified>
</cp:coreProperties>
</file>